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2" windowWidth="15480" windowHeight="11040" tabRatio="756" activeTab="3"/>
  </bookViews>
  <sheets>
    <sheet name="0902 (проф)" sheetId="12" r:id="rId1"/>
    <sheet name="0902 (забол, неотл)" sheetId="17" r:id="rId2"/>
    <sheet name="0902 (дисп, профосмотр, иссле) " sheetId="21" r:id="rId3"/>
    <sheet name="0901, 0903" sheetId="16" r:id="rId4"/>
  </sheets>
  <definedNames>
    <definedName name="_xlnm.Print_Area" localSheetId="3">'0901, 0903'!$A$1:$F$21</definedName>
    <definedName name="_xlnm.Print_Area" localSheetId="2">'0902 (дисп, профосмотр, иссле) '!$A$1:$F$27</definedName>
    <definedName name="_xlnm.Print_Area" localSheetId="1">'0902 (забол, неотл)'!$A$1:$F$38</definedName>
    <definedName name="_xlnm.Print_Area" localSheetId="0">'0902 (проф)'!$A$1:$F$33</definedName>
  </definedNames>
  <calcPr calcId="145621"/>
</workbook>
</file>

<file path=xl/calcChain.xml><?xml version="1.0" encoding="utf-8"?>
<calcChain xmlns="http://schemas.openxmlformats.org/spreadsheetml/2006/main">
  <c r="B18" i="16" l="1"/>
  <c r="B19" i="16"/>
  <c r="B20" i="16"/>
  <c r="B17" i="16"/>
  <c r="B9" i="16"/>
  <c r="B10" i="16"/>
  <c r="B11" i="16"/>
  <c r="B8" i="16"/>
  <c r="B7" i="16"/>
  <c r="B6" i="16"/>
  <c r="B5" i="16"/>
  <c r="B4" i="16"/>
  <c r="B21" i="16" l="1"/>
  <c r="B12" i="16"/>
  <c r="B24" i="21"/>
  <c r="B31" i="17"/>
  <c r="B30" i="17"/>
  <c r="B29" i="17"/>
  <c r="B7" i="17"/>
  <c r="B8" i="17"/>
  <c r="B9" i="17"/>
  <c r="B10" i="17"/>
  <c r="B11" i="17"/>
  <c r="B12" i="17"/>
  <c r="B13" i="17"/>
  <c r="B6" i="17"/>
  <c r="B27" i="21" l="1"/>
  <c r="F26" i="21"/>
  <c r="E26" i="21"/>
  <c r="D26" i="21"/>
  <c r="C26" i="21"/>
  <c r="B26" i="21" l="1"/>
  <c r="B25" i="21"/>
  <c r="B23" i="21"/>
  <c r="F22" i="21"/>
  <c r="E22" i="21"/>
  <c r="D22" i="21"/>
  <c r="C22" i="21"/>
  <c r="F17" i="21"/>
  <c r="E17" i="21"/>
  <c r="D17" i="21"/>
  <c r="C17" i="21"/>
  <c r="B16" i="21"/>
  <c r="B22" i="21" l="1"/>
  <c r="B17" i="21"/>
  <c r="D38" i="17"/>
  <c r="E38" i="17"/>
  <c r="F38" i="17"/>
  <c r="C38" i="17"/>
  <c r="B37" i="17"/>
  <c r="B36" i="17"/>
  <c r="B35" i="17"/>
  <c r="B34" i="17"/>
  <c r="B33" i="17"/>
  <c r="B32" i="17"/>
  <c r="B28" i="17"/>
  <c r="B27" i="17"/>
  <c r="B26" i="17"/>
  <c r="B25" i="17"/>
  <c r="B24" i="17"/>
  <c r="B38" i="17" l="1"/>
  <c r="F11" i="21"/>
  <c r="E11" i="21"/>
  <c r="D11" i="21"/>
  <c r="C11" i="21"/>
  <c r="B10" i="21"/>
  <c r="F5" i="21"/>
  <c r="E5" i="21"/>
  <c r="D5" i="21"/>
  <c r="C5" i="21"/>
  <c r="B4" i="21"/>
  <c r="B5" i="21" l="1"/>
  <c r="B11" i="21"/>
  <c r="B14" i="17" l="1"/>
  <c r="B15" i="17"/>
  <c r="B16" i="17"/>
  <c r="B23" i="12" l="1"/>
  <c r="B24" i="12"/>
  <c r="B25" i="12"/>
  <c r="B22" i="12"/>
  <c r="E12" i="16" l="1"/>
  <c r="C21" i="16" l="1"/>
  <c r="D21" i="16"/>
  <c r="E21" i="16"/>
  <c r="F21" i="16"/>
  <c r="C19" i="17"/>
  <c r="F33" i="12" l="1"/>
  <c r="C12" i="16"/>
  <c r="D12" i="16"/>
  <c r="F12" i="16"/>
  <c r="B5" i="17"/>
  <c r="B17" i="17"/>
  <c r="B18" i="17"/>
  <c r="B20" i="12"/>
  <c r="B21" i="12"/>
  <c r="B26" i="12"/>
  <c r="B27" i="12"/>
  <c r="B28" i="12"/>
  <c r="B29" i="12"/>
  <c r="B30" i="12"/>
  <c r="B31" i="12"/>
  <c r="B32" i="12"/>
  <c r="C33" i="12" l="1"/>
  <c r="D19" i="17" l="1"/>
  <c r="E19" i="17"/>
  <c r="F19" i="17"/>
  <c r="D33" i="12"/>
  <c r="E33" i="12"/>
  <c r="B4" i="17"/>
  <c r="B19" i="17" l="1"/>
  <c r="B33" i="12" l="1"/>
  <c r="B19" i="12" l="1"/>
</calcChain>
</file>

<file path=xl/sharedStrings.xml><?xml version="1.0" encoding="utf-8"?>
<sst xmlns="http://schemas.openxmlformats.org/spreadsheetml/2006/main" count="158" uniqueCount="71">
  <si>
    <t>Специальности</t>
  </si>
  <si>
    <t>Всего - ОМС</t>
  </si>
  <si>
    <t>I квартал - ОМС</t>
  </si>
  <si>
    <t>II квартал - ОМС</t>
  </si>
  <si>
    <t>III квартал - ОМС</t>
  </si>
  <si>
    <t>IV квартал - ОМС</t>
  </si>
  <si>
    <t>Согласовано:</t>
  </si>
  <si>
    <t>(подпись)</t>
  </si>
  <si>
    <t>здравоохранения Курской области</t>
  </si>
  <si>
    <t>ЗАДАНИЕ</t>
  </si>
  <si>
    <t xml:space="preserve">1. Амбулаторно-поликлиническая помощь </t>
  </si>
  <si>
    <t>ИТОГО:</t>
  </si>
  <si>
    <t>Утверждаю</t>
  </si>
  <si>
    <t>1.1 Амбулаторно-поликлиническая помощь, оказываемая с профилактическими и иными целями (количество посещений)</t>
  </si>
  <si>
    <t>в том числе</t>
  </si>
  <si>
    <t>в том числе:</t>
  </si>
  <si>
    <t>Профиль больничных коек</t>
  </si>
  <si>
    <t>2. Стационарная помощь (количество случаев госпитализации)</t>
  </si>
  <si>
    <t>Неврология</t>
  </si>
  <si>
    <t>Стоматология</t>
  </si>
  <si>
    <t>(наименование учреждения)</t>
  </si>
  <si>
    <t>1.3 Амбулаторно-поликлиническая помощь, оказываемая в неотложной форме (количество посещений)</t>
  </si>
  <si>
    <t>Дерматология</t>
  </si>
  <si>
    <t>Эндокринология</t>
  </si>
  <si>
    <t>Офтальмология</t>
  </si>
  <si>
    <t>1.2 Амбулаторно-поликлиническая помощь, оказываемая в связи с заболеваниями (количество обращений)</t>
  </si>
  <si>
    <t>Педиатрические</t>
  </si>
  <si>
    <t>Терапевтические</t>
  </si>
  <si>
    <t>Кардиология</t>
  </si>
  <si>
    <t>Кардиологические</t>
  </si>
  <si>
    <t>Гинекологические</t>
  </si>
  <si>
    <t>Травматологические</t>
  </si>
  <si>
    <t>Для беременных и рожениц</t>
  </si>
  <si>
    <t>Патологии беременности</t>
  </si>
  <si>
    <t>Вид исследования</t>
  </si>
  <si>
    <t>эхокардиография</t>
  </si>
  <si>
    <t>дуплексное сканирование сосудов</t>
  </si>
  <si>
    <t>эзофагогастродуоденоскопия</t>
  </si>
  <si>
    <t>Ультразвуковые исследования сердечно-сосудистой системы всего, в том числе:</t>
  </si>
  <si>
    <t>Эндоскопические диагностические исследования всего, в том числе:</t>
  </si>
  <si>
    <t>3. Медицинская помощь в дневных стационарах всех типов (количество случаев лечения)</t>
  </si>
  <si>
    <t>__________________ Е.В. Письменная</t>
  </si>
  <si>
    <t>Главный врач</t>
  </si>
  <si>
    <t>Оториноларингология</t>
  </si>
  <si>
    <t xml:space="preserve">Педиатрия </t>
  </si>
  <si>
    <t xml:space="preserve">Терапия </t>
  </si>
  <si>
    <t xml:space="preserve">Хирургия </t>
  </si>
  <si>
    <t>Педиатрия</t>
  </si>
  <si>
    <t xml:space="preserve">Хирургические </t>
  </si>
  <si>
    <t xml:space="preserve">Онкология </t>
  </si>
  <si>
    <t>Урология</t>
  </si>
  <si>
    <t>Терапия</t>
  </si>
  <si>
    <t>_________________________К.В. Несветаев</t>
  </si>
  <si>
    <t>Акушерство и гинекология</t>
  </si>
  <si>
    <t>Травматология и ортопедия</t>
  </si>
  <si>
    <t>1.4 Диспансеризация  (количество комплексных посещений)</t>
  </si>
  <si>
    <t xml:space="preserve">1.5 Профилактические осмотры (количество комплексных посещений) </t>
  </si>
  <si>
    <t>1.6 Диспансерное наблюдение (количество комплексных посещений)</t>
  </si>
  <si>
    <t>1.7 Отдельные диагностические и лабораторные исследования (количество исследований)</t>
  </si>
  <si>
    <t>Диспансеризация</t>
  </si>
  <si>
    <t>Профилактические осмотры</t>
  </si>
  <si>
    <t>Диспансерное наблюдение</t>
  </si>
  <si>
    <t>Инфекционные болезни</t>
  </si>
  <si>
    <t>Хирургия</t>
  </si>
  <si>
    <t>допплерография сосудов</t>
  </si>
  <si>
    <t>на реализацию объемов медицинской помощи в 2025 году</t>
  </si>
  <si>
    <t xml:space="preserve">      "______"________________ 2025 г.</t>
  </si>
  <si>
    <t>"______" _________________ 2025 г.</t>
  </si>
  <si>
    <t>Областное бюджетное учреждение здравоохранения "Щигровско-Черемисиновская центральная районная больница "</t>
  </si>
  <si>
    <t>ОБУЗ "Щигровско-Черемисиновская ЦРБ"</t>
  </si>
  <si>
    <t>Врио Министра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</si>
</sst>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sz val="8"/>
      <name val="Arial Cyr"/>
      <charset val="204"/>
    </font>
    <font>
      <sz val="11"/>
      <name val="Times New Roman"/>
      <family val="1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sz val="12"/>
      <color rgb="FF000000"/>
      <name val="Times New Roman"/>
      <family val="1"/>
      <charset val="204"/>
    </font>
    <font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/>
    <xf numFmtId="0" fontId="1" fillId="0" borderId="0" xfId="0" applyFont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/>
    <xf numFmtId="3" fontId="4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right" vertical="center" wrapText="1" indent="1"/>
    </xf>
    <xf numFmtId="3" fontId="10" fillId="3" borderId="1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0" fillId="0" borderId="0" xfId="0" applyBorder="1"/>
    <xf numFmtId="0" fontId="9" fillId="0" borderId="0" xfId="0" applyFont="1" applyBorder="1" applyAlignment="1">
      <alignment horizontal="left" vertical="center" wrapText="1"/>
    </xf>
    <xf numFmtId="3" fontId="1" fillId="2" borderId="0" xfId="0" applyNumberFormat="1" applyFont="1" applyFill="1" applyBorder="1" applyAlignment="1">
      <alignment horizontal="left" wrapText="1"/>
    </xf>
    <xf numFmtId="0" fontId="1" fillId="2" borderId="0" xfId="0" applyFont="1" applyFill="1" applyBorder="1"/>
    <xf numFmtId="0" fontId="1" fillId="2" borderId="0" xfId="0" applyFont="1" applyFill="1" applyBorder="1" applyAlignment="1">
      <alignment wrapText="1"/>
    </xf>
    <xf numFmtId="0" fontId="11" fillId="3" borderId="0" xfId="0" applyFont="1" applyFill="1" applyBorder="1"/>
    <xf numFmtId="0" fontId="0" fillId="0" borderId="0" xfId="0" applyFill="1" applyBorder="1"/>
    <xf numFmtId="3" fontId="0" fillId="0" borderId="0" xfId="0" applyNumberFormat="1" applyBorder="1"/>
    <xf numFmtId="3" fontId="0" fillId="0" borderId="0" xfId="0" applyNumberFormat="1" applyFont="1" applyAlignment="1">
      <alignment horizontal="center" vertical="center"/>
    </xf>
    <xf numFmtId="3" fontId="11" fillId="3" borderId="0" xfId="0" applyNumberFormat="1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5" borderId="1" xfId="0" applyNumberFormat="1" applyFont="1" applyFill="1" applyBorder="1" applyAlignment="1">
      <alignment horizontal="center" vertical="center"/>
    </xf>
    <xf numFmtId="3" fontId="1" fillId="5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" fillId="0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5" xfId="0" applyBorder="1"/>
    <xf numFmtId="0" fontId="0" fillId="0" borderId="4" xfId="0" applyBorder="1"/>
    <xf numFmtId="0" fontId="9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N62"/>
  <sheetViews>
    <sheetView view="pageBreakPreview" topLeftCell="A16" zoomScale="86" zoomScaleSheetLayoutView="86" workbookViewId="0">
      <selection activeCell="B5" sqref="B5"/>
    </sheetView>
  </sheetViews>
  <sheetFormatPr defaultRowHeight="13.2" x14ac:dyDescent="0.25"/>
  <cols>
    <col min="1" max="1" width="50.6640625" customWidth="1"/>
    <col min="2" max="2" width="23.6640625" customWidth="1"/>
    <col min="3" max="6" width="18.6640625" customWidth="1"/>
    <col min="7" max="7" width="13.109375" style="14" customWidth="1"/>
    <col min="8" max="8" width="13.33203125" customWidth="1"/>
  </cols>
  <sheetData>
    <row r="1" spans="1:7" ht="15.6" x14ac:dyDescent="0.3">
      <c r="A1" s="50" t="s">
        <v>6</v>
      </c>
      <c r="C1" s="1"/>
      <c r="D1" s="60" t="s">
        <v>12</v>
      </c>
      <c r="E1" s="60"/>
      <c r="F1" s="60"/>
    </row>
    <row r="2" spans="1:7" ht="14.25" customHeight="1" x14ac:dyDescent="0.3">
      <c r="A2" s="51" t="s">
        <v>42</v>
      </c>
      <c r="C2" s="1"/>
      <c r="D2" s="63" t="s">
        <v>70</v>
      </c>
      <c r="E2" s="63"/>
      <c r="F2" s="63"/>
    </row>
    <row r="3" spans="1:7" ht="15.6" x14ac:dyDescent="0.3">
      <c r="A3" s="53"/>
      <c r="D3" s="60" t="s">
        <v>8</v>
      </c>
      <c r="E3" s="60"/>
      <c r="F3" s="60"/>
    </row>
    <row r="4" spans="1:7" ht="27.75" customHeight="1" x14ac:dyDescent="0.3">
      <c r="A4" s="52" t="s">
        <v>69</v>
      </c>
      <c r="D4" s="60"/>
      <c r="E4" s="60"/>
      <c r="F4" s="60"/>
    </row>
    <row r="5" spans="1:7" ht="15.6" x14ac:dyDescent="0.3">
      <c r="A5" s="54" t="s">
        <v>20</v>
      </c>
      <c r="D5" s="60" t="s">
        <v>41</v>
      </c>
      <c r="E5" s="60"/>
      <c r="F5" s="60"/>
    </row>
    <row r="6" spans="1:7" ht="46.5" customHeight="1" x14ac:dyDescent="0.3">
      <c r="A6" s="48" t="s">
        <v>52</v>
      </c>
      <c r="C6" s="64" t="s">
        <v>7</v>
      </c>
      <c r="D6" s="64"/>
      <c r="E6" s="64"/>
      <c r="F6" s="64"/>
    </row>
    <row r="7" spans="1:7" ht="15.6" x14ac:dyDescent="0.3">
      <c r="A7" s="54" t="s">
        <v>7</v>
      </c>
      <c r="C7" s="1"/>
      <c r="D7" s="1"/>
      <c r="E7" s="1"/>
      <c r="F7" s="1"/>
    </row>
    <row r="8" spans="1:7" ht="32.25" customHeight="1" x14ac:dyDescent="0.3">
      <c r="A8" s="48" t="s">
        <v>66</v>
      </c>
      <c r="B8" s="8"/>
      <c r="C8" s="9"/>
      <c r="D8" s="60" t="s">
        <v>67</v>
      </c>
      <c r="E8" s="60"/>
      <c r="F8" s="60"/>
      <c r="G8" s="15"/>
    </row>
    <row r="9" spans="1:7" ht="15.6" x14ac:dyDescent="0.3">
      <c r="A9" s="6"/>
      <c r="B9" s="6"/>
      <c r="C9" s="49"/>
      <c r="D9" s="49"/>
      <c r="E9" s="49"/>
      <c r="F9" s="49"/>
    </row>
    <row r="10" spans="1:7" ht="15.6" x14ac:dyDescent="0.3">
      <c r="A10" s="2"/>
    </row>
    <row r="11" spans="1:7" ht="17.399999999999999" x14ac:dyDescent="0.3">
      <c r="A11" s="65" t="s">
        <v>9</v>
      </c>
      <c r="B11" s="65"/>
      <c r="C11" s="65"/>
      <c r="D11" s="65"/>
      <c r="E11" s="65"/>
      <c r="F11" s="65"/>
    </row>
    <row r="12" spans="1:7" s="5" customFormat="1" ht="17.399999999999999" x14ac:dyDescent="0.3">
      <c r="A12" s="65" t="s">
        <v>68</v>
      </c>
      <c r="B12" s="65"/>
      <c r="C12" s="65"/>
      <c r="D12" s="65"/>
      <c r="E12" s="65"/>
      <c r="F12" s="65"/>
      <c r="G12" s="14"/>
    </row>
    <row r="13" spans="1:7" ht="17.399999999999999" x14ac:dyDescent="0.3">
      <c r="A13" s="65" t="s">
        <v>65</v>
      </c>
      <c r="B13" s="65"/>
      <c r="C13" s="65"/>
      <c r="D13" s="65"/>
      <c r="E13" s="65"/>
      <c r="F13" s="65"/>
    </row>
    <row r="14" spans="1:7" x14ac:dyDescent="0.25">
      <c r="A14" s="3"/>
      <c r="B14" s="4"/>
      <c r="C14" s="4"/>
      <c r="D14" s="4"/>
      <c r="E14" s="4"/>
      <c r="F14" s="4"/>
    </row>
    <row r="15" spans="1:7" ht="18" x14ac:dyDescent="0.35">
      <c r="A15" s="66" t="s">
        <v>10</v>
      </c>
      <c r="B15" s="66"/>
      <c r="C15" s="66"/>
      <c r="D15" s="66"/>
      <c r="E15" s="66"/>
      <c r="F15" s="66"/>
    </row>
    <row r="16" spans="1:7" ht="30" customHeight="1" x14ac:dyDescent="0.25">
      <c r="A16" s="67" t="s">
        <v>13</v>
      </c>
      <c r="B16" s="67"/>
      <c r="C16" s="67"/>
      <c r="D16" s="67"/>
      <c r="E16" s="67"/>
      <c r="F16" s="67"/>
    </row>
    <row r="17" spans="1:14" ht="24.9" customHeight="1" x14ac:dyDescent="0.25">
      <c r="A17" s="61" t="s">
        <v>0</v>
      </c>
      <c r="B17" s="68" t="s">
        <v>1</v>
      </c>
      <c r="C17" s="68" t="s">
        <v>14</v>
      </c>
      <c r="D17" s="68"/>
      <c r="E17" s="68"/>
      <c r="F17" s="68"/>
      <c r="I17" s="22"/>
      <c r="J17" s="22"/>
      <c r="K17" s="22"/>
      <c r="L17" s="22"/>
      <c r="M17" s="22"/>
      <c r="N17" s="22"/>
    </row>
    <row r="18" spans="1:14" ht="40.5" customHeight="1" x14ac:dyDescent="0.25">
      <c r="A18" s="62"/>
      <c r="B18" s="68"/>
      <c r="C18" s="32" t="s">
        <v>2</v>
      </c>
      <c r="D18" s="32" t="s">
        <v>3</v>
      </c>
      <c r="E18" s="32" t="s">
        <v>4</v>
      </c>
      <c r="F18" s="32" t="s">
        <v>5</v>
      </c>
      <c r="I18" s="22"/>
      <c r="J18" s="22"/>
      <c r="K18" s="22"/>
      <c r="L18" s="22"/>
      <c r="M18" s="22"/>
      <c r="N18" s="22"/>
    </row>
    <row r="19" spans="1:14" ht="18.75" customHeight="1" x14ac:dyDescent="0.25">
      <c r="A19" s="33" t="s">
        <v>53</v>
      </c>
      <c r="B19" s="7">
        <f>SUM(C19:F19)</f>
        <v>4953</v>
      </c>
      <c r="C19" s="7">
        <v>1238</v>
      </c>
      <c r="D19" s="7">
        <v>1238</v>
      </c>
      <c r="E19" s="7">
        <v>1238</v>
      </c>
      <c r="F19" s="7">
        <v>1239</v>
      </c>
      <c r="H19" s="21"/>
      <c r="I19" s="22"/>
      <c r="J19" s="22"/>
      <c r="K19" s="22"/>
      <c r="L19" s="29"/>
      <c r="M19" s="22"/>
      <c r="N19" s="22"/>
    </row>
    <row r="20" spans="1:14" ht="18.75" customHeight="1" x14ac:dyDescent="0.25">
      <c r="A20" s="34" t="s">
        <v>22</v>
      </c>
      <c r="B20" s="7">
        <f t="shared" ref="B20:B32" si="0">SUM(C20:F20)</f>
        <v>3639</v>
      </c>
      <c r="C20" s="18">
        <v>910</v>
      </c>
      <c r="D20" s="18">
        <v>909</v>
      </c>
      <c r="E20" s="18">
        <v>909</v>
      </c>
      <c r="F20" s="18">
        <v>911</v>
      </c>
      <c r="H20" s="21"/>
      <c r="I20" s="22"/>
      <c r="J20" s="23"/>
      <c r="K20" s="22"/>
      <c r="L20" s="29"/>
      <c r="M20" s="22"/>
      <c r="N20" s="22"/>
    </row>
    <row r="21" spans="1:14" ht="18.75" customHeight="1" x14ac:dyDescent="0.3">
      <c r="A21" s="34" t="s">
        <v>28</v>
      </c>
      <c r="B21" s="7">
        <f t="shared" si="0"/>
        <v>360</v>
      </c>
      <c r="C21" s="18">
        <v>90</v>
      </c>
      <c r="D21" s="18">
        <v>90</v>
      </c>
      <c r="E21" s="18">
        <v>90</v>
      </c>
      <c r="F21" s="18">
        <v>90</v>
      </c>
      <c r="H21" s="21"/>
      <c r="I21" s="22"/>
      <c r="J21" s="24"/>
      <c r="K21" s="22"/>
      <c r="L21" s="29"/>
      <c r="M21" s="22"/>
      <c r="N21" s="22"/>
    </row>
    <row r="22" spans="1:14" ht="18.75" customHeight="1" x14ac:dyDescent="0.3">
      <c r="A22" s="34" t="s">
        <v>18</v>
      </c>
      <c r="B22" s="7">
        <f t="shared" ref="B22" si="1">SUM(C22:F22)</f>
        <v>3164</v>
      </c>
      <c r="C22" s="18">
        <v>791</v>
      </c>
      <c r="D22" s="18">
        <v>791</v>
      </c>
      <c r="E22" s="18">
        <v>791</v>
      </c>
      <c r="F22" s="18">
        <v>791</v>
      </c>
      <c r="H22" s="21"/>
      <c r="I22" s="22"/>
      <c r="J22" s="24"/>
      <c r="K22" s="22"/>
      <c r="L22" s="29"/>
      <c r="M22" s="22"/>
      <c r="N22" s="22"/>
    </row>
    <row r="23" spans="1:14" ht="18.75" customHeight="1" x14ac:dyDescent="0.3">
      <c r="A23" s="34" t="s">
        <v>49</v>
      </c>
      <c r="B23" s="7">
        <f t="shared" ref="B23:B25" si="2">SUM(C23:F23)</f>
        <v>1829</v>
      </c>
      <c r="C23" s="18">
        <v>457</v>
      </c>
      <c r="D23" s="18">
        <v>457</v>
      </c>
      <c r="E23" s="18">
        <v>457</v>
      </c>
      <c r="F23" s="18">
        <v>458</v>
      </c>
      <c r="H23" s="21"/>
      <c r="I23" s="22"/>
      <c r="J23" s="24"/>
      <c r="K23" s="22"/>
      <c r="L23" s="29"/>
      <c r="M23" s="22"/>
      <c r="N23" s="22"/>
    </row>
    <row r="24" spans="1:14" ht="18.75" customHeight="1" x14ac:dyDescent="0.3">
      <c r="A24" s="34" t="s">
        <v>43</v>
      </c>
      <c r="B24" s="7">
        <f t="shared" si="2"/>
        <v>3271</v>
      </c>
      <c r="C24" s="18">
        <v>818</v>
      </c>
      <c r="D24" s="18">
        <v>817</v>
      </c>
      <c r="E24" s="18">
        <v>817</v>
      </c>
      <c r="F24" s="18">
        <v>819</v>
      </c>
      <c r="H24" s="21"/>
      <c r="I24" s="22"/>
      <c r="J24" s="24"/>
      <c r="K24" s="22"/>
      <c r="L24" s="29"/>
      <c r="M24" s="22"/>
      <c r="N24" s="22"/>
    </row>
    <row r="25" spans="1:14" ht="18.75" customHeight="1" x14ac:dyDescent="0.3">
      <c r="A25" s="34" t="s">
        <v>24</v>
      </c>
      <c r="B25" s="7">
        <f t="shared" si="2"/>
        <v>3885</v>
      </c>
      <c r="C25" s="18">
        <v>971</v>
      </c>
      <c r="D25" s="18">
        <v>971</v>
      </c>
      <c r="E25" s="18">
        <v>971</v>
      </c>
      <c r="F25" s="18">
        <v>972</v>
      </c>
      <c r="H25" s="21"/>
      <c r="I25" s="28"/>
      <c r="J25" s="25"/>
      <c r="K25" s="22"/>
      <c r="L25" s="29"/>
      <c r="M25" s="22"/>
      <c r="N25" s="22"/>
    </row>
    <row r="26" spans="1:14" ht="18.75" customHeight="1" x14ac:dyDescent="0.3">
      <c r="A26" s="43" t="s">
        <v>47</v>
      </c>
      <c r="B26" s="7">
        <f t="shared" si="0"/>
        <v>20398</v>
      </c>
      <c r="C26" s="18">
        <v>5100</v>
      </c>
      <c r="D26" s="18">
        <v>5099</v>
      </c>
      <c r="E26" s="18">
        <v>5099</v>
      </c>
      <c r="F26" s="18">
        <v>5100</v>
      </c>
      <c r="H26" s="21"/>
      <c r="I26" s="28"/>
      <c r="J26" s="25"/>
      <c r="K26" s="22"/>
      <c r="L26" s="29"/>
      <c r="M26" s="22"/>
      <c r="N26" s="22"/>
    </row>
    <row r="27" spans="1:14" ht="18.75" customHeight="1" x14ac:dyDescent="0.3">
      <c r="A27" s="35" t="s">
        <v>19</v>
      </c>
      <c r="B27" s="7">
        <f t="shared" si="0"/>
        <v>3038</v>
      </c>
      <c r="C27" s="18">
        <v>760</v>
      </c>
      <c r="D27" s="18">
        <v>759</v>
      </c>
      <c r="E27" s="18">
        <v>759</v>
      </c>
      <c r="F27" s="18">
        <v>760</v>
      </c>
      <c r="H27" s="21"/>
      <c r="I27" s="28"/>
      <c r="J27" s="25"/>
      <c r="K27" s="22"/>
      <c r="L27" s="29"/>
      <c r="M27" s="22"/>
      <c r="N27" s="22"/>
    </row>
    <row r="28" spans="1:14" ht="18.75" customHeight="1" x14ac:dyDescent="0.3">
      <c r="A28" s="43" t="s">
        <v>51</v>
      </c>
      <c r="B28" s="7">
        <f t="shared" si="0"/>
        <v>81872</v>
      </c>
      <c r="C28" s="18">
        <v>20468</v>
      </c>
      <c r="D28" s="18">
        <v>20468</v>
      </c>
      <c r="E28" s="18">
        <v>20468</v>
      </c>
      <c r="F28" s="18">
        <v>20468</v>
      </c>
      <c r="H28" s="21"/>
      <c r="I28" s="28"/>
      <c r="J28" s="25"/>
      <c r="K28" s="22"/>
      <c r="L28" s="29"/>
      <c r="M28" s="22"/>
      <c r="N28" s="22"/>
    </row>
    <row r="29" spans="1:14" ht="18.75" customHeight="1" x14ac:dyDescent="0.3">
      <c r="A29" s="43" t="s">
        <v>54</v>
      </c>
      <c r="B29" s="7">
        <f t="shared" si="0"/>
        <v>776</v>
      </c>
      <c r="C29" s="18">
        <v>194</v>
      </c>
      <c r="D29" s="18">
        <v>194</v>
      </c>
      <c r="E29" s="18">
        <v>194</v>
      </c>
      <c r="F29" s="18">
        <v>194</v>
      </c>
      <c r="H29" s="21"/>
      <c r="I29" s="28"/>
      <c r="J29" s="25"/>
      <c r="K29" s="22"/>
      <c r="L29" s="29"/>
      <c r="M29" s="22"/>
      <c r="N29" s="22"/>
    </row>
    <row r="30" spans="1:14" ht="18.75" customHeight="1" x14ac:dyDescent="0.3">
      <c r="A30" s="35" t="s">
        <v>50</v>
      </c>
      <c r="B30" s="7">
        <f t="shared" si="0"/>
        <v>304</v>
      </c>
      <c r="C30" s="18">
        <v>76</v>
      </c>
      <c r="D30" s="18">
        <v>76</v>
      </c>
      <c r="E30" s="18">
        <v>76</v>
      </c>
      <c r="F30" s="18">
        <v>76</v>
      </c>
      <c r="H30" s="21"/>
      <c r="I30" s="28"/>
      <c r="J30" s="25"/>
      <c r="K30" s="22"/>
      <c r="L30" s="29"/>
      <c r="M30" s="22"/>
      <c r="N30" s="22"/>
    </row>
    <row r="31" spans="1:14" ht="18.75" customHeight="1" x14ac:dyDescent="0.3">
      <c r="A31" s="34" t="s">
        <v>46</v>
      </c>
      <c r="B31" s="7">
        <f t="shared" si="0"/>
        <v>2957</v>
      </c>
      <c r="C31" s="18">
        <v>739</v>
      </c>
      <c r="D31" s="18">
        <v>739</v>
      </c>
      <c r="E31" s="18">
        <v>739</v>
      </c>
      <c r="F31" s="18">
        <v>740</v>
      </c>
      <c r="H31" s="21"/>
      <c r="I31" s="28"/>
      <c r="J31" s="25"/>
      <c r="K31" s="22"/>
      <c r="L31" s="29"/>
      <c r="M31" s="22"/>
      <c r="N31" s="22"/>
    </row>
    <row r="32" spans="1:14" ht="18.75" customHeight="1" x14ac:dyDescent="0.3">
      <c r="A32" s="34" t="s">
        <v>23</v>
      </c>
      <c r="B32" s="7">
        <f t="shared" si="0"/>
        <v>3764</v>
      </c>
      <c r="C32" s="18">
        <v>941</v>
      </c>
      <c r="D32" s="18">
        <v>941</v>
      </c>
      <c r="E32" s="18">
        <v>941</v>
      </c>
      <c r="F32" s="18">
        <v>941</v>
      </c>
      <c r="H32" s="21"/>
      <c r="I32" s="28"/>
      <c r="J32" s="25"/>
      <c r="K32" s="22"/>
      <c r="L32" s="29"/>
      <c r="M32" s="22"/>
      <c r="N32" s="22"/>
    </row>
    <row r="33" spans="1:14" s="13" customFormat="1" ht="18.75" customHeight="1" x14ac:dyDescent="0.3">
      <c r="A33" s="11" t="s">
        <v>11</v>
      </c>
      <c r="B33" s="12">
        <f>SUM(C33:F33)</f>
        <v>134210</v>
      </c>
      <c r="C33" s="12">
        <f>SUM(C19:C32)</f>
        <v>33553</v>
      </c>
      <c r="D33" s="12">
        <f>SUM(D19:D32)</f>
        <v>33549</v>
      </c>
      <c r="E33" s="12">
        <f>SUM(E19:E32)</f>
        <v>33549</v>
      </c>
      <c r="F33" s="12">
        <f>SUM(F19:F32)</f>
        <v>33559</v>
      </c>
      <c r="G33" s="16"/>
      <c r="I33" s="27"/>
      <c r="J33" s="26"/>
      <c r="K33" s="27"/>
      <c r="L33" s="27"/>
      <c r="M33" s="27"/>
      <c r="N33" s="27"/>
    </row>
    <row r="34" spans="1:14" x14ac:dyDescent="0.25">
      <c r="I34" s="22"/>
      <c r="J34" s="22"/>
      <c r="K34" s="22"/>
      <c r="L34" s="22"/>
      <c r="M34" s="22"/>
      <c r="N34" s="22"/>
    </row>
    <row r="35" spans="1:14" x14ac:dyDescent="0.25">
      <c r="D35" s="21"/>
      <c r="E35" s="21"/>
      <c r="F35" s="21"/>
      <c r="I35" s="22"/>
      <c r="J35" s="22"/>
      <c r="K35" s="22"/>
      <c r="L35" s="22"/>
      <c r="M35" s="22"/>
      <c r="N35" s="22"/>
    </row>
    <row r="36" spans="1:14" x14ac:dyDescent="0.25">
      <c r="I36" s="22"/>
      <c r="J36" s="22"/>
      <c r="K36" s="22"/>
      <c r="L36" s="22"/>
      <c r="M36" s="22"/>
      <c r="N36" s="22"/>
    </row>
    <row r="37" spans="1:14" x14ac:dyDescent="0.25">
      <c r="I37" s="22"/>
      <c r="J37" s="22"/>
      <c r="K37" s="22"/>
      <c r="L37" s="22"/>
      <c r="M37" s="22"/>
      <c r="N37" s="22"/>
    </row>
    <row r="38" spans="1:14" x14ac:dyDescent="0.25">
      <c r="C38" s="21"/>
      <c r="I38" s="22"/>
      <c r="J38" s="22"/>
      <c r="K38" s="22"/>
      <c r="L38" s="22"/>
      <c r="M38" s="22"/>
      <c r="N38" s="22"/>
    </row>
    <row r="39" spans="1:14" x14ac:dyDescent="0.25">
      <c r="I39" s="22"/>
      <c r="J39" s="22"/>
      <c r="K39" s="22"/>
      <c r="L39" s="22"/>
      <c r="M39" s="22"/>
      <c r="N39" s="22"/>
    </row>
    <row r="40" spans="1:14" x14ac:dyDescent="0.25">
      <c r="E40" s="21"/>
      <c r="I40" s="22"/>
      <c r="J40" s="22"/>
      <c r="K40" s="22"/>
      <c r="L40" s="22"/>
      <c r="M40" s="22"/>
      <c r="N40" s="22"/>
    </row>
    <row r="41" spans="1:14" x14ac:dyDescent="0.25">
      <c r="I41" s="22"/>
      <c r="J41" s="22"/>
      <c r="K41" s="22"/>
      <c r="L41" s="22"/>
      <c r="M41" s="22"/>
      <c r="N41" s="22"/>
    </row>
    <row r="42" spans="1:14" x14ac:dyDescent="0.25">
      <c r="I42" s="22"/>
      <c r="J42" s="22"/>
      <c r="K42" s="22"/>
      <c r="L42" s="22"/>
      <c r="M42" s="22"/>
      <c r="N42" s="22"/>
    </row>
    <row r="43" spans="1:14" x14ac:dyDescent="0.25">
      <c r="I43" s="22"/>
      <c r="J43" s="22"/>
      <c r="K43" s="22"/>
      <c r="L43" s="22"/>
      <c r="M43" s="22"/>
      <c r="N43" s="22"/>
    </row>
    <row r="44" spans="1:14" x14ac:dyDescent="0.25">
      <c r="I44" s="22"/>
      <c r="J44" s="22"/>
      <c r="K44" s="22"/>
      <c r="L44" s="22"/>
      <c r="M44" s="22"/>
      <c r="N44" s="22"/>
    </row>
    <row r="45" spans="1:14" x14ac:dyDescent="0.25">
      <c r="I45" s="22"/>
      <c r="J45" s="22"/>
      <c r="K45" s="22"/>
      <c r="L45" s="22"/>
      <c r="M45" s="22"/>
      <c r="N45" s="22"/>
    </row>
    <row r="46" spans="1:14" x14ac:dyDescent="0.25">
      <c r="I46" s="22"/>
      <c r="J46" s="22"/>
      <c r="K46" s="22"/>
      <c r="L46" s="22"/>
      <c r="M46" s="22"/>
      <c r="N46" s="22"/>
    </row>
    <row r="47" spans="1:14" x14ac:dyDescent="0.25">
      <c r="I47" s="22"/>
      <c r="J47" s="22"/>
      <c r="K47" s="22"/>
      <c r="L47" s="22"/>
      <c r="M47" s="22"/>
      <c r="N47" s="22"/>
    </row>
    <row r="48" spans="1:14" x14ac:dyDescent="0.25">
      <c r="I48" s="22"/>
      <c r="J48" s="22"/>
      <c r="K48" s="22"/>
      <c r="L48" s="22"/>
      <c r="M48" s="22"/>
      <c r="N48" s="22"/>
    </row>
    <row r="49" spans="9:14" x14ac:dyDescent="0.25">
      <c r="I49" s="22"/>
      <c r="J49" s="22"/>
      <c r="K49" s="22"/>
      <c r="L49" s="22"/>
      <c r="M49" s="22"/>
      <c r="N49" s="22"/>
    </row>
    <row r="50" spans="9:14" x14ac:dyDescent="0.25">
      <c r="I50" s="22"/>
      <c r="J50" s="22"/>
      <c r="K50" s="22"/>
      <c r="L50" s="22"/>
      <c r="M50" s="22"/>
      <c r="N50" s="22"/>
    </row>
    <row r="51" spans="9:14" x14ac:dyDescent="0.25">
      <c r="I51" s="22"/>
      <c r="J51" s="22"/>
      <c r="K51" s="22"/>
      <c r="L51" s="22"/>
      <c r="M51" s="22"/>
      <c r="N51" s="22"/>
    </row>
    <row r="52" spans="9:14" x14ac:dyDescent="0.25">
      <c r="I52" s="22"/>
      <c r="J52" s="22"/>
      <c r="K52" s="22"/>
      <c r="L52" s="22"/>
      <c r="M52" s="22"/>
      <c r="N52" s="22"/>
    </row>
    <row r="53" spans="9:14" x14ac:dyDescent="0.25">
      <c r="I53" s="22"/>
      <c r="J53" s="22"/>
      <c r="K53" s="22"/>
      <c r="L53" s="22"/>
      <c r="M53" s="22"/>
      <c r="N53" s="22"/>
    </row>
    <row r="54" spans="9:14" x14ac:dyDescent="0.25">
      <c r="I54" s="22"/>
      <c r="J54" s="22"/>
      <c r="K54" s="22"/>
      <c r="L54" s="22"/>
      <c r="M54" s="22"/>
      <c r="N54" s="22"/>
    </row>
    <row r="55" spans="9:14" x14ac:dyDescent="0.25">
      <c r="I55" s="22"/>
      <c r="J55" s="22"/>
      <c r="K55" s="22"/>
      <c r="L55" s="22"/>
      <c r="M55" s="22"/>
      <c r="N55" s="22"/>
    </row>
    <row r="56" spans="9:14" x14ac:dyDescent="0.25">
      <c r="I56" s="22"/>
      <c r="J56" s="22"/>
      <c r="K56" s="22"/>
      <c r="L56" s="22"/>
      <c r="M56" s="22"/>
      <c r="N56" s="22"/>
    </row>
    <row r="57" spans="9:14" x14ac:dyDescent="0.25">
      <c r="I57" s="22"/>
      <c r="J57" s="22"/>
      <c r="K57" s="22"/>
      <c r="L57" s="22"/>
      <c r="M57" s="22"/>
      <c r="N57" s="22"/>
    </row>
    <row r="58" spans="9:14" x14ac:dyDescent="0.25">
      <c r="I58" s="22"/>
      <c r="J58" s="22"/>
      <c r="K58" s="22"/>
      <c r="L58" s="22"/>
      <c r="M58" s="22"/>
      <c r="N58" s="22"/>
    </row>
    <row r="59" spans="9:14" x14ac:dyDescent="0.25">
      <c r="I59" s="22"/>
      <c r="J59" s="22"/>
      <c r="K59" s="22"/>
      <c r="L59" s="22"/>
      <c r="M59" s="22"/>
      <c r="N59" s="22"/>
    </row>
    <row r="60" spans="9:14" x14ac:dyDescent="0.25">
      <c r="I60" s="22"/>
      <c r="J60" s="22"/>
      <c r="K60" s="22"/>
      <c r="L60" s="22"/>
      <c r="M60" s="22"/>
      <c r="N60" s="22"/>
    </row>
    <row r="61" spans="9:14" x14ac:dyDescent="0.25">
      <c r="I61" s="22"/>
      <c r="J61" s="22"/>
      <c r="K61" s="22"/>
      <c r="L61" s="22"/>
      <c r="M61" s="22"/>
      <c r="N61" s="22"/>
    </row>
    <row r="62" spans="9:14" x14ac:dyDescent="0.25">
      <c r="I62" s="22"/>
      <c r="J62" s="22"/>
      <c r="K62" s="22"/>
      <c r="L62" s="22"/>
      <c r="M62" s="22"/>
      <c r="N62" s="22"/>
    </row>
  </sheetData>
  <mergeCells count="15">
    <mergeCell ref="D1:F1"/>
    <mergeCell ref="D8:F8"/>
    <mergeCell ref="A17:A18"/>
    <mergeCell ref="D2:F2"/>
    <mergeCell ref="D3:F3"/>
    <mergeCell ref="D4:F4"/>
    <mergeCell ref="D5:F5"/>
    <mergeCell ref="C6:F6"/>
    <mergeCell ref="A11:F11"/>
    <mergeCell ref="A12:F12"/>
    <mergeCell ref="A13:F13"/>
    <mergeCell ref="A15:F15"/>
    <mergeCell ref="A16:F16"/>
    <mergeCell ref="B17:B18"/>
    <mergeCell ref="C17:F17"/>
  </mergeCells>
  <printOptions horizontalCentered="1"/>
  <pageMargins left="0.51181102362204722" right="0.51181102362204722" top="0.31496062992125984" bottom="0.31496062992125984" header="0.31496062992125984" footer="0.31496062992125984"/>
  <pageSetup paperSize="9" scale="75"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G38"/>
  <sheetViews>
    <sheetView view="pageBreakPreview" zoomScale="70" zoomScaleSheetLayoutView="70" workbookViewId="0">
      <selection activeCell="F12" sqref="F12"/>
    </sheetView>
  </sheetViews>
  <sheetFormatPr defaultRowHeight="13.2" x14ac:dyDescent="0.25"/>
  <cols>
    <col min="1" max="1" width="50.6640625" customWidth="1"/>
    <col min="2" max="2" width="23.6640625" customWidth="1"/>
    <col min="3" max="6" width="18.6640625" customWidth="1"/>
    <col min="7" max="7" width="13.109375" style="14" customWidth="1"/>
    <col min="8" max="8" width="13.33203125" customWidth="1"/>
  </cols>
  <sheetData>
    <row r="1" spans="1:6" ht="30" customHeight="1" x14ac:dyDescent="0.25">
      <c r="A1" s="67" t="s">
        <v>25</v>
      </c>
      <c r="B1" s="67"/>
      <c r="C1" s="67"/>
      <c r="D1" s="67"/>
      <c r="E1" s="67"/>
      <c r="F1" s="67"/>
    </row>
    <row r="2" spans="1:6" s="14" customFormat="1" ht="24.9" customHeight="1" x14ac:dyDescent="0.25">
      <c r="A2" s="61" t="s">
        <v>0</v>
      </c>
      <c r="B2" s="68" t="s">
        <v>1</v>
      </c>
      <c r="C2" s="68" t="s">
        <v>14</v>
      </c>
      <c r="D2" s="68"/>
      <c r="E2" s="68"/>
      <c r="F2" s="68"/>
    </row>
    <row r="3" spans="1:6" s="14" customFormat="1" ht="40.5" customHeight="1" x14ac:dyDescent="0.25">
      <c r="A3" s="62"/>
      <c r="B3" s="68"/>
      <c r="C3" s="32" t="s">
        <v>2</v>
      </c>
      <c r="D3" s="32" t="s">
        <v>3</v>
      </c>
      <c r="E3" s="32" t="s">
        <v>4</v>
      </c>
      <c r="F3" s="32" t="s">
        <v>5</v>
      </c>
    </row>
    <row r="4" spans="1:6" s="14" customFormat="1" ht="18.75" customHeight="1" x14ac:dyDescent="0.25">
      <c r="A4" s="33" t="s">
        <v>53</v>
      </c>
      <c r="B4" s="7">
        <f>SUM(C4:F4)</f>
        <v>1960</v>
      </c>
      <c r="C4" s="41">
        <v>490</v>
      </c>
      <c r="D4" s="41">
        <v>489</v>
      </c>
      <c r="E4" s="41">
        <v>491</v>
      </c>
      <c r="F4" s="41">
        <v>490</v>
      </c>
    </row>
    <row r="5" spans="1:6" s="14" customFormat="1" ht="18.75" customHeight="1" x14ac:dyDescent="0.25">
      <c r="A5" s="33" t="s">
        <v>22</v>
      </c>
      <c r="B5" s="7">
        <f t="shared" ref="B5:B18" si="0">SUM(C5:F5)</f>
        <v>1025</v>
      </c>
      <c r="C5" s="41">
        <v>256</v>
      </c>
      <c r="D5" s="41">
        <v>257</v>
      </c>
      <c r="E5" s="41">
        <v>256</v>
      </c>
      <c r="F5" s="41">
        <v>256</v>
      </c>
    </row>
    <row r="6" spans="1:6" s="14" customFormat="1" ht="18.75" customHeight="1" x14ac:dyDescent="0.25">
      <c r="A6" s="33" t="s">
        <v>62</v>
      </c>
      <c r="B6" s="7">
        <f t="shared" ref="B6" si="1">SUM(C6:F6)</f>
        <v>268</v>
      </c>
      <c r="C6" s="41">
        <v>67</v>
      </c>
      <c r="D6" s="41">
        <v>67</v>
      </c>
      <c r="E6" s="41">
        <v>67</v>
      </c>
      <c r="F6" s="41">
        <v>67</v>
      </c>
    </row>
    <row r="7" spans="1:6" s="14" customFormat="1" ht="18.75" customHeight="1" x14ac:dyDescent="0.25">
      <c r="A7" s="33" t="s">
        <v>28</v>
      </c>
      <c r="B7" s="7">
        <f t="shared" ref="B7:B13" si="2">SUM(C7:F7)</f>
        <v>674</v>
      </c>
      <c r="C7" s="41">
        <v>168</v>
      </c>
      <c r="D7" s="41">
        <v>168</v>
      </c>
      <c r="E7" s="41">
        <v>170</v>
      </c>
      <c r="F7" s="41">
        <v>168</v>
      </c>
    </row>
    <row r="8" spans="1:6" s="14" customFormat="1" ht="18.75" customHeight="1" x14ac:dyDescent="0.25">
      <c r="A8" s="33" t="s">
        <v>18</v>
      </c>
      <c r="B8" s="7">
        <f t="shared" si="2"/>
        <v>847</v>
      </c>
      <c r="C8" s="41">
        <v>212</v>
      </c>
      <c r="D8" s="41">
        <v>211</v>
      </c>
      <c r="E8" s="41">
        <v>212</v>
      </c>
      <c r="F8" s="41">
        <v>212</v>
      </c>
    </row>
    <row r="9" spans="1:6" s="14" customFormat="1" ht="18.75" customHeight="1" x14ac:dyDescent="0.25">
      <c r="A9" s="33" t="s">
        <v>49</v>
      </c>
      <c r="B9" s="7">
        <f t="shared" si="2"/>
        <v>1129</v>
      </c>
      <c r="C9" s="41">
        <v>282</v>
      </c>
      <c r="D9" s="41">
        <v>283</v>
      </c>
      <c r="E9" s="41">
        <v>282</v>
      </c>
      <c r="F9" s="41">
        <v>282</v>
      </c>
    </row>
    <row r="10" spans="1:6" s="14" customFormat="1" ht="18.75" customHeight="1" x14ac:dyDescent="0.25">
      <c r="A10" s="33" t="s">
        <v>43</v>
      </c>
      <c r="B10" s="7">
        <f t="shared" si="2"/>
        <v>1127</v>
      </c>
      <c r="C10" s="41">
        <v>282</v>
      </c>
      <c r="D10" s="41">
        <v>282</v>
      </c>
      <c r="E10" s="41">
        <v>281</v>
      </c>
      <c r="F10" s="41">
        <v>282</v>
      </c>
    </row>
    <row r="11" spans="1:6" s="14" customFormat="1" ht="18.75" customHeight="1" x14ac:dyDescent="0.25">
      <c r="A11" s="33" t="s">
        <v>24</v>
      </c>
      <c r="B11" s="7">
        <f t="shared" si="2"/>
        <v>1179</v>
      </c>
      <c r="C11" s="41">
        <v>294</v>
      </c>
      <c r="D11" s="41">
        <v>296</v>
      </c>
      <c r="E11" s="41">
        <v>294</v>
      </c>
      <c r="F11" s="41">
        <v>295</v>
      </c>
    </row>
    <row r="12" spans="1:6" s="14" customFormat="1" ht="18.75" customHeight="1" x14ac:dyDescent="0.25">
      <c r="A12" s="33" t="s">
        <v>44</v>
      </c>
      <c r="B12" s="7">
        <f t="shared" si="2"/>
        <v>5258</v>
      </c>
      <c r="C12" s="41">
        <v>1595</v>
      </c>
      <c r="D12" s="41">
        <v>1034</v>
      </c>
      <c r="E12" s="41">
        <v>1034</v>
      </c>
      <c r="F12" s="41">
        <v>1595</v>
      </c>
    </row>
    <row r="13" spans="1:6" s="14" customFormat="1" ht="18.75" customHeight="1" x14ac:dyDescent="0.25">
      <c r="A13" s="33" t="s">
        <v>19</v>
      </c>
      <c r="B13" s="7">
        <f t="shared" si="2"/>
        <v>6920</v>
      </c>
      <c r="C13" s="41">
        <v>1688</v>
      </c>
      <c r="D13" s="41">
        <v>1744</v>
      </c>
      <c r="E13" s="41">
        <v>1744</v>
      </c>
      <c r="F13" s="41">
        <v>1744</v>
      </c>
    </row>
    <row r="14" spans="1:6" s="14" customFormat="1" ht="18.75" customHeight="1" x14ac:dyDescent="0.25">
      <c r="A14" s="34" t="s">
        <v>45</v>
      </c>
      <c r="B14" s="7">
        <f t="shared" ref="B14:B16" si="3">SUM(C14:F14)</f>
        <v>14220</v>
      </c>
      <c r="C14" s="41">
        <v>3555</v>
      </c>
      <c r="D14" s="41">
        <v>3555</v>
      </c>
      <c r="E14" s="41">
        <v>3555</v>
      </c>
      <c r="F14" s="41">
        <v>3555</v>
      </c>
    </row>
    <row r="15" spans="1:6" s="14" customFormat="1" ht="18.75" customHeight="1" x14ac:dyDescent="0.25">
      <c r="A15" s="34" t="s">
        <v>54</v>
      </c>
      <c r="B15" s="7">
        <f t="shared" si="3"/>
        <v>458</v>
      </c>
      <c r="C15" s="41">
        <v>114</v>
      </c>
      <c r="D15" s="41">
        <v>115</v>
      </c>
      <c r="E15" s="41">
        <v>115</v>
      </c>
      <c r="F15" s="41">
        <v>114</v>
      </c>
    </row>
    <row r="16" spans="1:6" s="14" customFormat="1" ht="18.75" customHeight="1" x14ac:dyDescent="0.25">
      <c r="A16" s="34" t="s">
        <v>50</v>
      </c>
      <c r="B16" s="7">
        <f t="shared" si="3"/>
        <v>58</v>
      </c>
      <c r="C16" s="41">
        <v>15</v>
      </c>
      <c r="D16" s="41">
        <v>14</v>
      </c>
      <c r="E16" s="41">
        <v>14</v>
      </c>
      <c r="F16" s="41">
        <v>15</v>
      </c>
    </row>
    <row r="17" spans="1:7" s="14" customFormat="1" ht="18.75" customHeight="1" x14ac:dyDescent="0.25">
      <c r="A17" s="34" t="s">
        <v>46</v>
      </c>
      <c r="B17" s="7">
        <f t="shared" si="0"/>
        <v>1292</v>
      </c>
      <c r="C17" s="41">
        <v>322</v>
      </c>
      <c r="D17" s="41">
        <v>324</v>
      </c>
      <c r="E17" s="41">
        <v>324</v>
      </c>
      <c r="F17" s="41">
        <v>322</v>
      </c>
    </row>
    <row r="18" spans="1:7" s="14" customFormat="1" ht="18.75" customHeight="1" x14ac:dyDescent="0.25">
      <c r="A18" s="43" t="s">
        <v>23</v>
      </c>
      <c r="B18" s="7">
        <f t="shared" si="0"/>
        <v>842</v>
      </c>
      <c r="C18" s="41">
        <v>211</v>
      </c>
      <c r="D18" s="41">
        <v>209</v>
      </c>
      <c r="E18" s="41">
        <v>211</v>
      </c>
      <c r="F18" s="41">
        <v>211</v>
      </c>
    </row>
    <row r="19" spans="1:7" s="13" customFormat="1" ht="18.75" customHeight="1" x14ac:dyDescent="0.25">
      <c r="A19" s="11" t="s">
        <v>11</v>
      </c>
      <c r="B19" s="12">
        <f>SUM(C19:F19)</f>
        <v>37257</v>
      </c>
      <c r="C19" s="12">
        <f>SUM(C4:C18)</f>
        <v>9551</v>
      </c>
      <c r="D19" s="12">
        <f>SUM(D4:D18)</f>
        <v>9048</v>
      </c>
      <c r="E19" s="12">
        <f>SUM(E4:E18)</f>
        <v>9050</v>
      </c>
      <c r="F19" s="12">
        <f>SUM(F4:F18)</f>
        <v>9608</v>
      </c>
      <c r="G19" s="16"/>
    </row>
    <row r="21" spans="1:7" ht="30" customHeight="1" x14ac:dyDescent="0.25">
      <c r="A21" s="67" t="s">
        <v>21</v>
      </c>
      <c r="B21" s="67"/>
      <c r="C21" s="67"/>
      <c r="D21" s="67"/>
      <c r="E21" s="67"/>
      <c r="F21" s="67"/>
    </row>
    <row r="22" spans="1:7" ht="24.9" customHeight="1" x14ac:dyDescent="0.25">
      <c r="A22" s="61" t="s">
        <v>0</v>
      </c>
      <c r="B22" s="68" t="s">
        <v>1</v>
      </c>
      <c r="C22" s="68" t="s">
        <v>14</v>
      </c>
      <c r="D22" s="68"/>
      <c r="E22" s="68"/>
      <c r="F22" s="68"/>
    </row>
    <row r="23" spans="1:7" ht="41.25" customHeight="1" x14ac:dyDescent="0.25">
      <c r="A23" s="62"/>
      <c r="B23" s="68"/>
      <c r="C23" s="32" t="s">
        <v>2</v>
      </c>
      <c r="D23" s="32" t="s">
        <v>3</v>
      </c>
      <c r="E23" s="32" t="s">
        <v>4</v>
      </c>
      <c r="F23" s="32" t="s">
        <v>5</v>
      </c>
    </row>
    <row r="24" spans="1:7" ht="19.5" customHeight="1" x14ac:dyDescent="0.25">
      <c r="A24" s="33" t="s">
        <v>53</v>
      </c>
      <c r="B24" s="7">
        <f t="shared" ref="B24:B37" si="4">SUM(C24:F24)</f>
        <v>511</v>
      </c>
      <c r="C24" s="55">
        <v>128</v>
      </c>
      <c r="D24" s="55">
        <v>128</v>
      </c>
      <c r="E24" s="55">
        <v>128</v>
      </c>
      <c r="F24" s="55">
        <v>127</v>
      </c>
    </row>
    <row r="25" spans="1:7" ht="19.5" customHeight="1" x14ac:dyDescent="0.25">
      <c r="A25" s="34" t="s">
        <v>22</v>
      </c>
      <c r="B25" s="7">
        <f t="shared" si="4"/>
        <v>182</v>
      </c>
      <c r="C25" s="55">
        <v>45</v>
      </c>
      <c r="D25" s="56">
        <v>46</v>
      </c>
      <c r="E25" s="56">
        <v>45</v>
      </c>
      <c r="F25" s="56">
        <v>46</v>
      </c>
    </row>
    <row r="26" spans="1:7" ht="19.5" customHeight="1" x14ac:dyDescent="0.25">
      <c r="A26" s="34" t="s">
        <v>62</v>
      </c>
      <c r="B26" s="7">
        <f t="shared" si="4"/>
        <v>11</v>
      </c>
      <c r="C26" s="55">
        <v>3</v>
      </c>
      <c r="D26" s="57">
        <v>3</v>
      </c>
      <c r="E26" s="57">
        <v>2</v>
      </c>
      <c r="F26" s="57">
        <v>3</v>
      </c>
    </row>
    <row r="27" spans="1:7" ht="19.5" customHeight="1" x14ac:dyDescent="0.25">
      <c r="A27" s="43" t="s">
        <v>28</v>
      </c>
      <c r="B27" s="7">
        <f t="shared" si="4"/>
        <v>114</v>
      </c>
      <c r="C27" s="55">
        <v>28</v>
      </c>
      <c r="D27" s="57">
        <v>29</v>
      </c>
      <c r="E27" s="57">
        <v>28</v>
      </c>
      <c r="F27" s="57">
        <v>29</v>
      </c>
    </row>
    <row r="28" spans="1:7" ht="19.5" customHeight="1" x14ac:dyDescent="0.25">
      <c r="A28" s="34" t="s">
        <v>18</v>
      </c>
      <c r="B28" s="7">
        <f t="shared" si="4"/>
        <v>355</v>
      </c>
      <c r="C28" s="20">
        <v>89</v>
      </c>
      <c r="D28" s="20">
        <v>88</v>
      </c>
      <c r="E28" s="20">
        <v>89</v>
      </c>
      <c r="F28" s="20">
        <v>89</v>
      </c>
    </row>
    <row r="29" spans="1:7" ht="19.5" customHeight="1" x14ac:dyDescent="0.25">
      <c r="A29" s="34" t="s">
        <v>49</v>
      </c>
      <c r="B29" s="7">
        <f t="shared" ref="B29:B30" si="5">SUM(C29:F29)</f>
        <v>238</v>
      </c>
      <c r="C29" s="55">
        <v>59</v>
      </c>
      <c r="D29" s="57">
        <v>59</v>
      </c>
      <c r="E29" s="57">
        <v>60</v>
      </c>
      <c r="F29" s="57">
        <v>60</v>
      </c>
    </row>
    <row r="30" spans="1:7" ht="19.5" customHeight="1" x14ac:dyDescent="0.25">
      <c r="A30" s="34" t="s">
        <v>43</v>
      </c>
      <c r="B30" s="7">
        <f t="shared" si="5"/>
        <v>439</v>
      </c>
      <c r="C30" s="20">
        <v>109</v>
      </c>
      <c r="D30" s="20">
        <v>110</v>
      </c>
      <c r="E30" s="20">
        <v>110</v>
      </c>
      <c r="F30" s="20">
        <v>110</v>
      </c>
    </row>
    <row r="31" spans="1:7" ht="19.5" customHeight="1" x14ac:dyDescent="0.25">
      <c r="A31" s="34" t="s">
        <v>24</v>
      </c>
      <c r="B31" s="7">
        <f t="shared" ref="B31" si="6">SUM(C31:F31)</f>
        <v>501</v>
      </c>
      <c r="C31" s="20">
        <v>125</v>
      </c>
      <c r="D31" s="20">
        <v>125</v>
      </c>
      <c r="E31" s="20">
        <v>126</v>
      </c>
      <c r="F31" s="20">
        <v>125</v>
      </c>
    </row>
    <row r="32" spans="1:7" ht="19.5" customHeight="1" x14ac:dyDescent="0.25">
      <c r="A32" s="34" t="s">
        <v>47</v>
      </c>
      <c r="B32" s="7">
        <f t="shared" si="4"/>
        <v>2282</v>
      </c>
      <c r="C32" s="20">
        <v>570</v>
      </c>
      <c r="D32" s="20">
        <v>571</v>
      </c>
      <c r="E32" s="20">
        <v>570</v>
      </c>
      <c r="F32" s="20">
        <v>571</v>
      </c>
    </row>
    <row r="33" spans="1:6" ht="19.5" customHeight="1" x14ac:dyDescent="0.25">
      <c r="A33" s="34" t="s">
        <v>19</v>
      </c>
      <c r="B33" s="7">
        <f t="shared" si="4"/>
        <v>1081</v>
      </c>
      <c r="C33" s="20">
        <v>270</v>
      </c>
      <c r="D33" s="20">
        <v>269</v>
      </c>
      <c r="E33" s="20">
        <v>271</v>
      </c>
      <c r="F33" s="20">
        <v>271</v>
      </c>
    </row>
    <row r="34" spans="1:6" ht="19.5" customHeight="1" x14ac:dyDescent="0.25">
      <c r="A34" s="34" t="s">
        <v>45</v>
      </c>
      <c r="B34" s="7">
        <f t="shared" si="4"/>
        <v>7636</v>
      </c>
      <c r="C34" s="20">
        <v>1909</v>
      </c>
      <c r="D34" s="20">
        <v>1909</v>
      </c>
      <c r="E34" s="20">
        <v>1909</v>
      </c>
      <c r="F34" s="20">
        <v>1909</v>
      </c>
    </row>
    <row r="35" spans="1:6" ht="19.5" customHeight="1" x14ac:dyDescent="0.25">
      <c r="A35" s="34" t="s">
        <v>54</v>
      </c>
      <c r="B35" s="7">
        <f t="shared" si="4"/>
        <v>158</v>
      </c>
      <c r="C35" s="20">
        <v>40</v>
      </c>
      <c r="D35" s="20">
        <v>39</v>
      </c>
      <c r="E35" s="20">
        <v>39</v>
      </c>
      <c r="F35" s="20">
        <v>40</v>
      </c>
    </row>
    <row r="36" spans="1:6" ht="18.75" customHeight="1" x14ac:dyDescent="0.25">
      <c r="A36" s="34" t="s">
        <v>63</v>
      </c>
      <c r="B36" s="7">
        <f t="shared" si="4"/>
        <v>355</v>
      </c>
      <c r="C36" s="20">
        <v>89</v>
      </c>
      <c r="D36" s="20">
        <v>89</v>
      </c>
      <c r="E36" s="20">
        <v>89</v>
      </c>
      <c r="F36" s="20">
        <v>88</v>
      </c>
    </row>
    <row r="37" spans="1:6" ht="18.75" customHeight="1" x14ac:dyDescent="0.25">
      <c r="A37" s="43" t="s">
        <v>23</v>
      </c>
      <c r="B37" s="7">
        <f t="shared" si="4"/>
        <v>368</v>
      </c>
      <c r="C37" s="20">
        <v>92</v>
      </c>
      <c r="D37" s="20">
        <v>92</v>
      </c>
      <c r="E37" s="20">
        <v>92</v>
      </c>
      <c r="F37" s="20">
        <v>92</v>
      </c>
    </row>
    <row r="38" spans="1:6" ht="19.5" customHeight="1" x14ac:dyDescent="0.25">
      <c r="A38" s="11" t="s">
        <v>11</v>
      </c>
      <c r="B38" s="12">
        <f>SUM(C38:F38)</f>
        <v>14231</v>
      </c>
      <c r="C38" s="12">
        <f>SUM(C24:C37)</f>
        <v>3556</v>
      </c>
      <c r="D38" s="12">
        <f>SUM(D24:D37)</f>
        <v>3557</v>
      </c>
      <c r="E38" s="12">
        <f>SUM(E24:E37)</f>
        <v>3558</v>
      </c>
      <c r="F38" s="12">
        <f>SUM(F24:F37)</f>
        <v>3560</v>
      </c>
    </row>
  </sheetData>
  <mergeCells count="8">
    <mergeCell ref="A21:F21"/>
    <mergeCell ref="B22:B23"/>
    <mergeCell ref="C22:F22"/>
    <mergeCell ref="A22:A23"/>
    <mergeCell ref="A1:F1"/>
    <mergeCell ref="B2:B3"/>
    <mergeCell ref="C2:F2"/>
    <mergeCell ref="A2:A3"/>
  </mergeCells>
  <printOptions horizontalCentered="1"/>
  <pageMargins left="0.51181102362204722" right="0.51181102362204722" top="0.31496062992125984" bottom="0.31496062992125984" header="0.31496062992125984" footer="0.31496062992125984"/>
  <pageSetup paperSize="9" scale="71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G27"/>
  <sheetViews>
    <sheetView view="pageBreakPreview" zoomScale="70" zoomScaleSheetLayoutView="70" workbookViewId="0">
      <selection activeCell="G4" sqref="G4"/>
    </sheetView>
  </sheetViews>
  <sheetFormatPr defaultRowHeight="13.2" x14ac:dyDescent="0.25"/>
  <cols>
    <col min="1" max="1" width="45.6640625" customWidth="1"/>
    <col min="2" max="2" width="23.6640625" customWidth="1"/>
    <col min="3" max="6" width="18.6640625" customWidth="1"/>
    <col min="7" max="7" width="13.109375" style="14" customWidth="1"/>
    <col min="8" max="8" width="13.33203125" customWidth="1"/>
  </cols>
  <sheetData>
    <row r="1" spans="1:7" ht="30" customHeight="1" x14ac:dyDescent="0.25">
      <c r="A1" s="69" t="s">
        <v>55</v>
      </c>
      <c r="B1" s="69"/>
      <c r="C1" s="69"/>
      <c r="D1" s="69"/>
      <c r="E1" s="69"/>
      <c r="F1" s="69"/>
    </row>
    <row r="2" spans="1:7" s="14" customFormat="1" ht="24.9" customHeight="1" x14ac:dyDescent="0.25">
      <c r="A2" s="61" t="s">
        <v>59</v>
      </c>
      <c r="B2" s="68" t="s">
        <v>1</v>
      </c>
      <c r="C2" s="68" t="s">
        <v>14</v>
      </c>
      <c r="D2" s="68"/>
      <c r="E2" s="68"/>
      <c r="F2" s="68"/>
    </row>
    <row r="3" spans="1:7" s="14" customFormat="1" ht="40.5" customHeight="1" x14ac:dyDescent="0.25">
      <c r="A3" s="70"/>
      <c r="B3" s="68"/>
      <c r="C3" s="47" t="s">
        <v>2</v>
      </c>
      <c r="D3" s="47" t="s">
        <v>3</v>
      </c>
      <c r="E3" s="47" t="s">
        <v>4</v>
      </c>
      <c r="F3" s="47" t="s">
        <v>5</v>
      </c>
    </row>
    <row r="4" spans="1:7" s="14" customFormat="1" ht="18.75" customHeight="1" x14ac:dyDescent="0.25">
      <c r="A4" s="71"/>
      <c r="B4" s="46">
        <f>SUM(C4:F4)</f>
        <v>15062</v>
      </c>
      <c r="C4" s="46">
        <v>3765</v>
      </c>
      <c r="D4" s="46">
        <v>3765</v>
      </c>
      <c r="E4" s="46">
        <v>3765</v>
      </c>
      <c r="F4" s="46">
        <v>3767</v>
      </c>
    </row>
    <row r="5" spans="1:7" s="13" customFormat="1" ht="18.75" customHeight="1" x14ac:dyDescent="0.25">
      <c r="A5" s="11" t="s">
        <v>11</v>
      </c>
      <c r="B5" s="12">
        <f>SUM(C5:F5)</f>
        <v>15062</v>
      </c>
      <c r="C5" s="12">
        <f>SUM(C4:C4)</f>
        <v>3765</v>
      </c>
      <c r="D5" s="12">
        <f>SUM(D4:D4)</f>
        <v>3765</v>
      </c>
      <c r="E5" s="12">
        <f>SUM(E4:E4)</f>
        <v>3765</v>
      </c>
      <c r="F5" s="12">
        <f>SUM(F4:F4)</f>
        <v>3767</v>
      </c>
      <c r="G5" s="16"/>
    </row>
    <row r="7" spans="1:7" ht="30" customHeight="1" x14ac:dyDescent="0.25">
      <c r="A7" s="69" t="s">
        <v>56</v>
      </c>
      <c r="B7" s="69"/>
      <c r="C7" s="69"/>
      <c r="D7" s="69"/>
      <c r="E7" s="69"/>
      <c r="F7" s="69"/>
    </row>
    <row r="8" spans="1:7" ht="24.9" customHeight="1" x14ac:dyDescent="0.25">
      <c r="A8" s="61" t="s">
        <v>60</v>
      </c>
      <c r="B8" s="68" t="s">
        <v>1</v>
      </c>
      <c r="C8" s="68" t="s">
        <v>14</v>
      </c>
      <c r="D8" s="68"/>
      <c r="E8" s="68"/>
      <c r="F8" s="68"/>
    </row>
    <row r="9" spans="1:7" ht="41.25" customHeight="1" x14ac:dyDescent="0.25">
      <c r="A9" s="72"/>
      <c r="B9" s="68"/>
      <c r="C9" s="47" t="s">
        <v>2</v>
      </c>
      <c r="D9" s="47" t="s">
        <v>3</v>
      </c>
      <c r="E9" s="47" t="s">
        <v>4</v>
      </c>
      <c r="F9" s="47" t="s">
        <v>5</v>
      </c>
    </row>
    <row r="10" spans="1:7" ht="18.75" customHeight="1" x14ac:dyDescent="0.25">
      <c r="A10" s="62"/>
      <c r="B10" s="7">
        <f t="shared" ref="B10" si="0">SUM(C10:F10)</f>
        <v>10059</v>
      </c>
      <c r="C10" s="46">
        <v>2515</v>
      </c>
      <c r="D10" s="46">
        <v>2514</v>
      </c>
      <c r="E10" s="46">
        <v>2514</v>
      </c>
      <c r="F10" s="46">
        <v>2516</v>
      </c>
    </row>
    <row r="11" spans="1:7" ht="19.5" customHeight="1" x14ac:dyDescent="0.25">
      <c r="A11" s="11" t="s">
        <v>11</v>
      </c>
      <c r="B11" s="12">
        <f>SUM(C11:F11)</f>
        <v>10059</v>
      </c>
      <c r="C11" s="12">
        <f>SUM(C10:C10)</f>
        <v>2515</v>
      </c>
      <c r="D11" s="12">
        <f>SUM(D10:D10)</f>
        <v>2514</v>
      </c>
      <c r="E11" s="12">
        <f>SUM(E10:E10)</f>
        <v>2514</v>
      </c>
      <c r="F11" s="12">
        <f>SUM(F10:F10)</f>
        <v>2516</v>
      </c>
    </row>
    <row r="13" spans="1:7" ht="30" customHeight="1" x14ac:dyDescent="0.25">
      <c r="A13" s="67" t="s">
        <v>57</v>
      </c>
      <c r="B13" s="67"/>
      <c r="C13" s="67"/>
      <c r="D13" s="67"/>
      <c r="E13" s="67"/>
      <c r="F13" s="67"/>
    </row>
    <row r="14" spans="1:7" ht="24.9" customHeight="1" x14ac:dyDescent="0.25">
      <c r="A14" s="61" t="s">
        <v>61</v>
      </c>
      <c r="B14" s="68" t="s">
        <v>1</v>
      </c>
      <c r="C14" s="68" t="s">
        <v>14</v>
      </c>
      <c r="D14" s="68"/>
      <c r="E14" s="68"/>
      <c r="F14" s="68"/>
    </row>
    <row r="15" spans="1:7" ht="41.25" customHeight="1" x14ac:dyDescent="0.25">
      <c r="A15" s="72"/>
      <c r="B15" s="68"/>
      <c r="C15" s="58" t="s">
        <v>2</v>
      </c>
      <c r="D15" s="58" t="s">
        <v>3</v>
      </c>
      <c r="E15" s="58" t="s">
        <v>4</v>
      </c>
      <c r="F15" s="58" t="s">
        <v>5</v>
      </c>
    </row>
    <row r="16" spans="1:7" ht="19.5" customHeight="1" x14ac:dyDescent="0.25">
      <c r="A16" s="62"/>
      <c r="B16" s="45">
        <f t="shared" ref="B16" si="1">SUM(C16:F16)</f>
        <v>7047</v>
      </c>
      <c r="C16" s="44">
        <v>1759</v>
      </c>
      <c r="D16" s="44">
        <v>1764</v>
      </c>
      <c r="E16" s="44">
        <v>1765</v>
      </c>
      <c r="F16" s="44">
        <v>1759</v>
      </c>
    </row>
    <row r="17" spans="1:7" ht="19.5" customHeight="1" x14ac:dyDescent="0.25">
      <c r="A17" s="11" t="s">
        <v>11</v>
      </c>
      <c r="B17" s="12">
        <f>SUM(C17:F17)</f>
        <v>7047</v>
      </c>
      <c r="C17" s="12">
        <f>SUM(C16:C16)</f>
        <v>1759</v>
      </c>
      <c r="D17" s="12">
        <f>SUM(D16:D16)</f>
        <v>1764</v>
      </c>
      <c r="E17" s="12">
        <f>SUM(E16:E16)</f>
        <v>1765</v>
      </c>
      <c r="F17" s="12">
        <f>SUM(F16:F16)</f>
        <v>1759</v>
      </c>
    </row>
    <row r="19" spans="1:7" ht="30" customHeight="1" x14ac:dyDescent="0.25">
      <c r="A19" s="73" t="s">
        <v>58</v>
      </c>
      <c r="B19" s="73"/>
      <c r="C19" s="73"/>
      <c r="D19" s="73"/>
      <c r="E19" s="73"/>
      <c r="F19" s="73"/>
    </row>
    <row r="20" spans="1:7" ht="24.75" customHeight="1" x14ac:dyDescent="0.25">
      <c r="A20" s="61" t="s">
        <v>34</v>
      </c>
      <c r="B20" s="68" t="s">
        <v>1</v>
      </c>
      <c r="C20" s="68" t="s">
        <v>15</v>
      </c>
      <c r="D20" s="68"/>
      <c r="E20" s="68"/>
      <c r="F20" s="68"/>
    </row>
    <row r="21" spans="1:7" ht="41.25" customHeight="1" x14ac:dyDescent="0.25">
      <c r="A21" s="62"/>
      <c r="B21" s="68"/>
      <c r="C21" s="58" t="s">
        <v>2</v>
      </c>
      <c r="D21" s="58" t="s">
        <v>3</v>
      </c>
      <c r="E21" s="58" t="s">
        <v>4</v>
      </c>
      <c r="F21" s="58" t="s">
        <v>5</v>
      </c>
    </row>
    <row r="22" spans="1:7" ht="31.2" x14ac:dyDescent="0.25">
      <c r="A22" s="37" t="s">
        <v>38</v>
      </c>
      <c r="B22" s="40">
        <f t="shared" ref="B22:B26" si="2">C22+D22+E22+F22</f>
        <v>1809</v>
      </c>
      <c r="C22" s="12">
        <f>SUM(C23:C25)</f>
        <v>451</v>
      </c>
      <c r="D22" s="12">
        <f>SUM(D23:D25)</f>
        <v>454</v>
      </c>
      <c r="E22" s="12">
        <f>SUM(E23:E25)</f>
        <v>453</v>
      </c>
      <c r="F22" s="12">
        <f>SUM(F23:F25)</f>
        <v>451</v>
      </c>
    </row>
    <row r="23" spans="1:7" ht="19.5" customHeight="1" x14ac:dyDescent="0.25">
      <c r="A23" s="39" t="s">
        <v>35</v>
      </c>
      <c r="B23" s="38">
        <f t="shared" si="2"/>
        <v>1017</v>
      </c>
      <c r="C23" s="58">
        <v>254</v>
      </c>
      <c r="D23" s="58">
        <v>255</v>
      </c>
      <c r="E23" s="58">
        <v>254</v>
      </c>
      <c r="F23" s="58">
        <v>254</v>
      </c>
    </row>
    <row r="24" spans="1:7" ht="19.5" customHeight="1" x14ac:dyDescent="0.25">
      <c r="A24" s="39" t="s">
        <v>64</v>
      </c>
      <c r="B24" s="38">
        <f t="shared" ref="B24" si="3">C24+D24+E24+F24</f>
        <v>150</v>
      </c>
      <c r="C24" s="59">
        <v>37</v>
      </c>
      <c r="D24" s="59">
        <v>38</v>
      </c>
      <c r="E24" s="59">
        <v>38</v>
      </c>
      <c r="F24" s="59">
        <v>37</v>
      </c>
    </row>
    <row r="25" spans="1:7" ht="19.5" customHeight="1" x14ac:dyDescent="0.25">
      <c r="A25" s="39" t="s">
        <v>36</v>
      </c>
      <c r="B25" s="38">
        <f t="shared" si="2"/>
        <v>642</v>
      </c>
      <c r="C25" s="58">
        <v>160</v>
      </c>
      <c r="D25" s="58">
        <v>161</v>
      </c>
      <c r="E25" s="58">
        <v>161</v>
      </c>
      <c r="F25" s="58">
        <v>160</v>
      </c>
    </row>
    <row r="26" spans="1:7" ht="31.2" x14ac:dyDescent="0.25">
      <c r="A26" s="37" t="s">
        <v>39</v>
      </c>
      <c r="B26" s="40">
        <f t="shared" si="2"/>
        <v>691</v>
      </c>
      <c r="C26" s="12">
        <f>SUM(C27:C33)</f>
        <v>111</v>
      </c>
      <c r="D26" s="12">
        <f>SUM(D27:D33)</f>
        <v>110</v>
      </c>
      <c r="E26" s="12">
        <f>SUM(E27:E33)</f>
        <v>235</v>
      </c>
      <c r="F26" s="12">
        <f>SUM(F27:F33)</f>
        <v>235</v>
      </c>
    </row>
    <row r="27" spans="1:7" ht="19.5" customHeight="1" x14ac:dyDescent="0.25">
      <c r="A27" s="39" t="s">
        <v>37</v>
      </c>
      <c r="B27" s="38">
        <f>C27+D27+E27+F27</f>
        <v>691</v>
      </c>
      <c r="C27" s="58">
        <v>111</v>
      </c>
      <c r="D27" s="58">
        <v>110</v>
      </c>
      <c r="E27" s="59">
        <v>235</v>
      </c>
      <c r="F27" s="59">
        <v>235</v>
      </c>
      <c r="G27"/>
    </row>
  </sheetData>
  <mergeCells count="16">
    <mergeCell ref="A20:A21"/>
    <mergeCell ref="B20:B21"/>
    <mergeCell ref="C20:F20"/>
    <mergeCell ref="A13:F13"/>
    <mergeCell ref="A14:A16"/>
    <mergeCell ref="B14:B15"/>
    <mergeCell ref="C14:F14"/>
    <mergeCell ref="A19:F19"/>
    <mergeCell ref="B8:B9"/>
    <mergeCell ref="C8:F8"/>
    <mergeCell ref="A1:F1"/>
    <mergeCell ref="B2:B3"/>
    <mergeCell ref="C2:F2"/>
    <mergeCell ref="A7:F7"/>
    <mergeCell ref="A2:A4"/>
    <mergeCell ref="A8:A10"/>
  </mergeCells>
  <printOptions horizontalCentered="1"/>
  <pageMargins left="0.51181102362204722" right="0.51181102362204722" top="0.31496062992125984" bottom="0.31496062992125984" header="0.31496062992125984" footer="0.31496062992125984"/>
  <pageSetup paperSize="9" scale="75" orientation="landscape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view="pageBreakPreview" topLeftCell="A7" zoomScale="70" zoomScaleSheetLayoutView="70" workbookViewId="0">
      <selection activeCell="D26" sqref="D26"/>
    </sheetView>
  </sheetViews>
  <sheetFormatPr defaultRowHeight="13.2" x14ac:dyDescent="0.25"/>
  <cols>
    <col min="1" max="1" width="50.6640625" style="17" customWidth="1"/>
    <col min="2" max="2" width="23.6640625" style="17" customWidth="1"/>
    <col min="3" max="6" width="18.6640625" style="17" customWidth="1"/>
    <col min="7" max="250" width="9.109375" style="17"/>
    <col min="251" max="251" width="27.44140625" style="17" customWidth="1"/>
    <col min="252" max="252" width="9.5546875" style="17" customWidth="1"/>
    <col min="253" max="253" width="9.88671875" style="17" customWidth="1"/>
    <col min="254" max="254" width="10.5546875" style="17" customWidth="1"/>
    <col min="255" max="255" width="11.5546875" style="17" customWidth="1"/>
    <col min="256" max="256" width="12.44140625" style="17" customWidth="1"/>
    <col min="257" max="257" width="12.33203125" style="17" customWidth="1"/>
    <col min="258" max="506" width="9.109375" style="17"/>
    <col min="507" max="507" width="27.44140625" style="17" customWidth="1"/>
    <col min="508" max="508" width="9.5546875" style="17" customWidth="1"/>
    <col min="509" max="509" width="9.88671875" style="17" customWidth="1"/>
    <col min="510" max="510" width="10.5546875" style="17" customWidth="1"/>
    <col min="511" max="511" width="11.5546875" style="17" customWidth="1"/>
    <col min="512" max="512" width="12.44140625" style="17" customWidth="1"/>
    <col min="513" max="513" width="12.33203125" style="17" customWidth="1"/>
    <col min="514" max="762" width="9.109375" style="17"/>
    <col min="763" max="763" width="27.44140625" style="17" customWidth="1"/>
    <col min="764" max="764" width="9.5546875" style="17" customWidth="1"/>
    <col min="765" max="765" width="9.88671875" style="17" customWidth="1"/>
    <col min="766" max="766" width="10.5546875" style="17" customWidth="1"/>
    <col min="767" max="767" width="11.5546875" style="17" customWidth="1"/>
    <col min="768" max="768" width="12.44140625" style="17" customWidth="1"/>
    <col min="769" max="769" width="12.33203125" style="17" customWidth="1"/>
    <col min="770" max="1018" width="9.109375" style="17"/>
    <col min="1019" max="1019" width="27.44140625" style="17" customWidth="1"/>
    <col min="1020" max="1020" width="9.5546875" style="17" customWidth="1"/>
    <col min="1021" max="1021" width="9.88671875" style="17" customWidth="1"/>
    <col min="1022" max="1022" width="10.5546875" style="17" customWidth="1"/>
    <col min="1023" max="1023" width="11.5546875" style="17" customWidth="1"/>
    <col min="1024" max="1024" width="12.44140625" style="17" customWidth="1"/>
    <col min="1025" max="1025" width="12.33203125" style="17" customWidth="1"/>
    <col min="1026" max="1274" width="9.109375" style="17"/>
    <col min="1275" max="1275" width="27.44140625" style="17" customWidth="1"/>
    <col min="1276" max="1276" width="9.5546875" style="17" customWidth="1"/>
    <col min="1277" max="1277" width="9.88671875" style="17" customWidth="1"/>
    <col min="1278" max="1278" width="10.5546875" style="17" customWidth="1"/>
    <col min="1279" max="1279" width="11.5546875" style="17" customWidth="1"/>
    <col min="1280" max="1280" width="12.44140625" style="17" customWidth="1"/>
    <col min="1281" max="1281" width="12.33203125" style="17" customWidth="1"/>
    <col min="1282" max="1530" width="9.109375" style="17"/>
    <col min="1531" max="1531" width="27.44140625" style="17" customWidth="1"/>
    <col min="1532" max="1532" width="9.5546875" style="17" customWidth="1"/>
    <col min="1533" max="1533" width="9.88671875" style="17" customWidth="1"/>
    <col min="1534" max="1534" width="10.5546875" style="17" customWidth="1"/>
    <col min="1535" max="1535" width="11.5546875" style="17" customWidth="1"/>
    <col min="1536" max="1536" width="12.44140625" style="17" customWidth="1"/>
    <col min="1537" max="1537" width="12.33203125" style="17" customWidth="1"/>
    <col min="1538" max="1786" width="9.109375" style="17"/>
    <col min="1787" max="1787" width="27.44140625" style="17" customWidth="1"/>
    <col min="1788" max="1788" width="9.5546875" style="17" customWidth="1"/>
    <col min="1789" max="1789" width="9.88671875" style="17" customWidth="1"/>
    <col min="1790" max="1790" width="10.5546875" style="17" customWidth="1"/>
    <col min="1791" max="1791" width="11.5546875" style="17" customWidth="1"/>
    <col min="1792" max="1792" width="12.44140625" style="17" customWidth="1"/>
    <col min="1793" max="1793" width="12.33203125" style="17" customWidth="1"/>
    <col min="1794" max="2042" width="9.109375" style="17"/>
    <col min="2043" max="2043" width="27.44140625" style="17" customWidth="1"/>
    <col min="2044" max="2044" width="9.5546875" style="17" customWidth="1"/>
    <col min="2045" max="2045" width="9.88671875" style="17" customWidth="1"/>
    <col min="2046" max="2046" width="10.5546875" style="17" customWidth="1"/>
    <col min="2047" max="2047" width="11.5546875" style="17" customWidth="1"/>
    <col min="2048" max="2048" width="12.44140625" style="17" customWidth="1"/>
    <col min="2049" max="2049" width="12.33203125" style="17" customWidth="1"/>
    <col min="2050" max="2298" width="9.109375" style="17"/>
    <col min="2299" max="2299" width="27.44140625" style="17" customWidth="1"/>
    <col min="2300" max="2300" width="9.5546875" style="17" customWidth="1"/>
    <col min="2301" max="2301" width="9.88671875" style="17" customWidth="1"/>
    <col min="2302" max="2302" width="10.5546875" style="17" customWidth="1"/>
    <col min="2303" max="2303" width="11.5546875" style="17" customWidth="1"/>
    <col min="2304" max="2304" width="12.44140625" style="17" customWidth="1"/>
    <col min="2305" max="2305" width="12.33203125" style="17" customWidth="1"/>
    <col min="2306" max="2554" width="9.109375" style="17"/>
    <col min="2555" max="2555" width="27.44140625" style="17" customWidth="1"/>
    <col min="2556" max="2556" width="9.5546875" style="17" customWidth="1"/>
    <col min="2557" max="2557" width="9.88671875" style="17" customWidth="1"/>
    <col min="2558" max="2558" width="10.5546875" style="17" customWidth="1"/>
    <col min="2559" max="2559" width="11.5546875" style="17" customWidth="1"/>
    <col min="2560" max="2560" width="12.44140625" style="17" customWidth="1"/>
    <col min="2561" max="2561" width="12.33203125" style="17" customWidth="1"/>
    <col min="2562" max="2810" width="9.109375" style="17"/>
    <col min="2811" max="2811" width="27.44140625" style="17" customWidth="1"/>
    <col min="2812" max="2812" width="9.5546875" style="17" customWidth="1"/>
    <col min="2813" max="2813" width="9.88671875" style="17" customWidth="1"/>
    <col min="2814" max="2814" width="10.5546875" style="17" customWidth="1"/>
    <col min="2815" max="2815" width="11.5546875" style="17" customWidth="1"/>
    <col min="2816" max="2816" width="12.44140625" style="17" customWidth="1"/>
    <col min="2817" max="2817" width="12.33203125" style="17" customWidth="1"/>
    <col min="2818" max="3066" width="9.109375" style="17"/>
    <col min="3067" max="3067" width="27.44140625" style="17" customWidth="1"/>
    <col min="3068" max="3068" width="9.5546875" style="17" customWidth="1"/>
    <col min="3069" max="3069" width="9.88671875" style="17" customWidth="1"/>
    <col min="3070" max="3070" width="10.5546875" style="17" customWidth="1"/>
    <col min="3071" max="3071" width="11.5546875" style="17" customWidth="1"/>
    <col min="3072" max="3072" width="12.44140625" style="17" customWidth="1"/>
    <col min="3073" max="3073" width="12.33203125" style="17" customWidth="1"/>
    <col min="3074" max="3322" width="9.109375" style="17"/>
    <col min="3323" max="3323" width="27.44140625" style="17" customWidth="1"/>
    <col min="3324" max="3324" width="9.5546875" style="17" customWidth="1"/>
    <col min="3325" max="3325" width="9.88671875" style="17" customWidth="1"/>
    <col min="3326" max="3326" width="10.5546875" style="17" customWidth="1"/>
    <col min="3327" max="3327" width="11.5546875" style="17" customWidth="1"/>
    <col min="3328" max="3328" width="12.44140625" style="17" customWidth="1"/>
    <col min="3329" max="3329" width="12.33203125" style="17" customWidth="1"/>
    <col min="3330" max="3578" width="9.109375" style="17"/>
    <col min="3579" max="3579" width="27.44140625" style="17" customWidth="1"/>
    <col min="3580" max="3580" width="9.5546875" style="17" customWidth="1"/>
    <col min="3581" max="3581" width="9.88671875" style="17" customWidth="1"/>
    <col min="3582" max="3582" width="10.5546875" style="17" customWidth="1"/>
    <col min="3583" max="3583" width="11.5546875" style="17" customWidth="1"/>
    <col min="3584" max="3584" width="12.44140625" style="17" customWidth="1"/>
    <col min="3585" max="3585" width="12.33203125" style="17" customWidth="1"/>
    <col min="3586" max="3834" width="9.109375" style="17"/>
    <col min="3835" max="3835" width="27.44140625" style="17" customWidth="1"/>
    <col min="3836" max="3836" width="9.5546875" style="17" customWidth="1"/>
    <col min="3837" max="3837" width="9.88671875" style="17" customWidth="1"/>
    <col min="3838" max="3838" width="10.5546875" style="17" customWidth="1"/>
    <col min="3839" max="3839" width="11.5546875" style="17" customWidth="1"/>
    <col min="3840" max="3840" width="12.44140625" style="17" customWidth="1"/>
    <col min="3841" max="3841" width="12.33203125" style="17" customWidth="1"/>
    <col min="3842" max="4090" width="9.109375" style="17"/>
    <col min="4091" max="4091" width="27.44140625" style="17" customWidth="1"/>
    <col min="4092" max="4092" width="9.5546875" style="17" customWidth="1"/>
    <col min="4093" max="4093" width="9.88671875" style="17" customWidth="1"/>
    <col min="4094" max="4094" width="10.5546875" style="17" customWidth="1"/>
    <col min="4095" max="4095" width="11.5546875" style="17" customWidth="1"/>
    <col min="4096" max="4096" width="12.44140625" style="17" customWidth="1"/>
    <col min="4097" max="4097" width="12.33203125" style="17" customWidth="1"/>
    <col min="4098" max="4346" width="9.109375" style="17"/>
    <col min="4347" max="4347" width="27.44140625" style="17" customWidth="1"/>
    <col min="4348" max="4348" width="9.5546875" style="17" customWidth="1"/>
    <col min="4349" max="4349" width="9.88671875" style="17" customWidth="1"/>
    <col min="4350" max="4350" width="10.5546875" style="17" customWidth="1"/>
    <col min="4351" max="4351" width="11.5546875" style="17" customWidth="1"/>
    <col min="4352" max="4352" width="12.44140625" style="17" customWidth="1"/>
    <col min="4353" max="4353" width="12.33203125" style="17" customWidth="1"/>
    <col min="4354" max="4602" width="9.109375" style="17"/>
    <col min="4603" max="4603" width="27.44140625" style="17" customWidth="1"/>
    <col min="4604" max="4604" width="9.5546875" style="17" customWidth="1"/>
    <col min="4605" max="4605" width="9.88671875" style="17" customWidth="1"/>
    <col min="4606" max="4606" width="10.5546875" style="17" customWidth="1"/>
    <col min="4607" max="4607" width="11.5546875" style="17" customWidth="1"/>
    <col min="4608" max="4608" width="12.44140625" style="17" customWidth="1"/>
    <col min="4609" max="4609" width="12.33203125" style="17" customWidth="1"/>
    <col min="4610" max="4858" width="9.109375" style="17"/>
    <col min="4859" max="4859" width="27.44140625" style="17" customWidth="1"/>
    <col min="4860" max="4860" width="9.5546875" style="17" customWidth="1"/>
    <col min="4861" max="4861" width="9.88671875" style="17" customWidth="1"/>
    <col min="4862" max="4862" width="10.5546875" style="17" customWidth="1"/>
    <col min="4863" max="4863" width="11.5546875" style="17" customWidth="1"/>
    <col min="4864" max="4864" width="12.44140625" style="17" customWidth="1"/>
    <col min="4865" max="4865" width="12.33203125" style="17" customWidth="1"/>
    <col min="4866" max="5114" width="9.109375" style="17"/>
    <col min="5115" max="5115" width="27.44140625" style="17" customWidth="1"/>
    <col min="5116" max="5116" width="9.5546875" style="17" customWidth="1"/>
    <col min="5117" max="5117" width="9.88671875" style="17" customWidth="1"/>
    <col min="5118" max="5118" width="10.5546875" style="17" customWidth="1"/>
    <col min="5119" max="5119" width="11.5546875" style="17" customWidth="1"/>
    <col min="5120" max="5120" width="12.44140625" style="17" customWidth="1"/>
    <col min="5121" max="5121" width="12.33203125" style="17" customWidth="1"/>
    <col min="5122" max="5370" width="9.109375" style="17"/>
    <col min="5371" max="5371" width="27.44140625" style="17" customWidth="1"/>
    <col min="5372" max="5372" width="9.5546875" style="17" customWidth="1"/>
    <col min="5373" max="5373" width="9.88671875" style="17" customWidth="1"/>
    <col min="5374" max="5374" width="10.5546875" style="17" customWidth="1"/>
    <col min="5375" max="5375" width="11.5546875" style="17" customWidth="1"/>
    <col min="5376" max="5376" width="12.44140625" style="17" customWidth="1"/>
    <col min="5377" max="5377" width="12.33203125" style="17" customWidth="1"/>
    <col min="5378" max="5626" width="9.109375" style="17"/>
    <col min="5627" max="5627" width="27.44140625" style="17" customWidth="1"/>
    <col min="5628" max="5628" width="9.5546875" style="17" customWidth="1"/>
    <col min="5629" max="5629" width="9.88671875" style="17" customWidth="1"/>
    <col min="5630" max="5630" width="10.5546875" style="17" customWidth="1"/>
    <col min="5631" max="5631" width="11.5546875" style="17" customWidth="1"/>
    <col min="5632" max="5632" width="12.44140625" style="17" customWidth="1"/>
    <col min="5633" max="5633" width="12.33203125" style="17" customWidth="1"/>
    <col min="5634" max="5882" width="9.109375" style="17"/>
    <col min="5883" max="5883" width="27.44140625" style="17" customWidth="1"/>
    <col min="5884" max="5884" width="9.5546875" style="17" customWidth="1"/>
    <col min="5885" max="5885" width="9.88671875" style="17" customWidth="1"/>
    <col min="5886" max="5886" width="10.5546875" style="17" customWidth="1"/>
    <col min="5887" max="5887" width="11.5546875" style="17" customWidth="1"/>
    <col min="5888" max="5888" width="12.44140625" style="17" customWidth="1"/>
    <col min="5889" max="5889" width="12.33203125" style="17" customWidth="1"/>
    <col min="5890" max="6138" width="9.109375" style="17"/>
    <col min="6139" max="6139" width="27.44140625" style="17" customWidth="1"/>
    <col min="6140" max="6140" width="9.5546875" style="17" customWidth="1"/>
    <col min="6141" max="6141" width="9.88671875" style="17" customWidth="1"/>
    <col min="6142" max="6142" width="10.5546875" style="17" customWidth="1"/>
    <col min="6143" max="6143" width="11.5546875" style="17" customWidth="1"/>
    <col min="6144" max="6144" width="12.44140625" style="17" customWidth="1"/>
    <col min="6145" max="6145" width="12.33203125" style="17" customWidth="1"/>
    <col min="6146" max="6394" width="9.109375" style="17"/>
    <col min="6395" max="6395" width="27.44140625" style="17" customWidth="1"/>
    <col min="6396" max="6396" width="9.5546875" style="17" customWidth="1"/>
    <col min="6397" max="6397" width="9.88671875" style="17" customWidth="1"/>
    <col min="6398" max="6398" width="10.5546875" style="17" customWidth="1"/>
    <col min="6399" max="6399" width="11.5546875" style="17" customWidth="1"/>
    <col min="6400" max="6400" width="12.44140625" style="17" customWidth="1"/>
    <col min="6401" max="6401" width="12.33203125" style="17" customWidth="1"/>
    <col min="6402" max="6650" width="9.109375" style="17"/>
    <col min="6651" max="6651" width="27.44140625" style="17" customWidth="1"/>
    <col min="6652" max="6652" width="9.5546875" style="17" customWidth="1"/>
    <col min="6653" max="6653" width="9.88671875" style="17" customWidth="1"/>
    <col min="6654" max="6654" width="10.5546875" style="17" customWidth="1"/>
    <col min="6655" max="6655" width="11.5546875" style="17" customWidth="1"/>
    <col min="6656" max="6656" width="12.44140625" style="17" customWidth="1"/>
    <col min="6657" max="6657" width="12.33203125" style="17" customWidth="1"/>
    <col min="6658" max="6906" width="9.109375" style="17"/>
    <col min="6907" max="6907" width="27.44140625" style="17" customWidth="1"/>
    <col min="6908" max="6908" width="9.5546875" style="17" customWidth="1"/>
    <col min="6909" max="6909" width="9.88671875" style="17" customWidth="1"/>
    <col min="6910" max="6910" width="10.5546875" style="17" customWidth="1"/>
    <col min="6911" max="6911" width="11.5546875" style="17" customWidth="1"/>
    <col min="6912" max="6912" width="12.44140625" style="17" customWidth="1"/>
    <col min="6913" max="6913" width="12.33203125" style="17" customWidth="1"/>
    <col min="6914" max="7162" width="9.109375" style="17"/>
    <col min="7163" max="7163" width="27.44140625" style="17" customWidth="1"/>
    <col min="7164" max="7164" width="9.5546875" style="17" customWidth="1"/>
    <col min="7165" max="7165" width="9.88671875" style="17" customWidth="1"/>
    <col min="7166" max="7166" width="10.5546875" style="17" customWidth="1"/>
    <col min="7167" max="7167" width="11.5546875" style="17" customWidth="1"/>
    <col min="7168" max="7168" width="12.44140625" style="17" customWidth="1"/>
    <col min="7169" max="7169" width="12.33203125" style="17" customWidth="1"/>
    <col min="7170" max="7418" width="9.109375" style="17"/>
    <col min="7419" max="7419" width="27.44140625" style="17" customWidth="1"/>
    <col min="7420" max="7420" width="9.5546875" style="17" customWidth="1"/>
    <col min="7421" max="7421" width="9.88671875" style="17" customWidth="1"/>
    <col min="7422" max="7422" width="10.5546875" style="17" customWidth="1"/>
    <col min="7423" max="7423" width="11.5546875" style="17" customWidth="1"/>
    <col min="7424" max="7424" width="12.44140625" style="17" customWidth="1"/>
    <col min="7425" max="7425" width="12.33203125" style="17" customWidth="1"/>
    <col min="7426" max="7674" width="9.109375" style="17"/>
    <col min="7675" max="7675" width="27.44140625" style="17" customWidth="1"/>
    <col min="7676" max="7676" width="9.5546875" style="17" customWidth="1"/>
    <col min="7677" max="7677" width="9.88671875" style="17" customWidth="1"/>
    <col min="7678" max="7678" width="10.5546875" style="17" customWidth="1"/>
    <col min="7679" max="7679" width="11.5546875" style="17" customWidth="1"/>
    <col min="7680" max="7680" width="12.44140625" style="17" customWidth="1"/>
    <col min="7681" max="7681" width="12.33203125" style="17" customWidth="1"/>
    <col min="7682" max="7930" width="9.109375" style="17"/>
    <col min="7931" max="7931" width="27.44140625" style="17" customWidth="1"/>
    <col min="7932" max="7932" width="9.5546875" style="17" customWidth="1"/>
    <col min="7933" max="7933" width="9.88671875" style="17" customWidth="1"/>
    <col min="7934" max="7934" width="10.5546875" style="17" customWidth="1"/>
    <col min="7935" max="7935" width="11.5546875" style="17" customWidth="1"/>
    <col min="7936" max="7936" width="12.44140625" style="17" customWidth="1"/>
    <col min="7937" max="7937" width="12.33203125" style="17" customWidth="1"/>
    <col min="7938" max="8186" width="9.109375" style="17"/>
    <col min="8187" max="8187" width="27.44140625" style="17" customWidth="1"/>
    <col min="8188" max="8188" width="9.5546875" style="17" customWidth="1"/>
    <col min="8189" max="8189" width="9.88671875" style="17" customWidth="1"/>
    <col min="8190" max="8190" width="10.5546875" style="17" customWidth="1"/>
    <col min="8191" max="8191" width="11.5546875" style="17" customWidth="1"/>
    <col min="8192" max="8192" width="12.44140625" style="17" customWidth="1"/>
    <col min="8193" max="8193" width="12.33203125" style="17" customWidth="1"/>
    <col min="8194" max="8442" width="9.109375" style="17"/>
    <col min="8443" max="8443" width="27.44140625" style="17" customWidth="1"/>
    <col min="8444" max="8444" width="9.5546875" style="17" customWidth="1"/>
    <col min="8445" max="8445" width="9.88671875" style="17" customWidth="1"/>
    <col min="8446" max="8446" width="10.5546875" style="17" customWidth="1"/>
    <col min="8447" max="8447" width="11.5546875" style="17" customWidth="1"/>
    <col min="8448" max="8448" width="12.44140625" style="17" customWidth="1"/>
    <col min="8449" max="8449" width="12.33203125" style="17" customWidth="1"/>
    <col min="8450" max="8698" width="9.109375" style="17"/>
    <col min="8699" max="8699" width="27.44140625" style="17" customWidth="1"/>
    <col min="8700" max="8700" width="9.5546875" style="17" customWidth="1"/>
    <col min="8701" max="8701" width="9.88671875" style="17" customWidth="1"/>
    <col min="8702" max="8702" width="10.5546875" style="17" customWidth="1"/>
    <col min="8703" max="8703" width="11.5546875" style="17" customWidth="1"/>
    <col min="8704" max="8704" width="12.44140625" style="17" customWidth="1"/>
    <col min="8705" max="8705" width="12.33203125" style="17" customWidth="1"/>
    <col min="8706" max="8954" width="9.109375" style="17"/>
    <col min="8955" max="8955" width="27.44140625" style="17" customWidth="1"/>
    <col min="8956" max="8956" width="9.5546875" style="17" customWidth="1"/>
    <col min="8957" max="8957" width="9.88671875" style="17" customWidth="1"/>
    <col min="8958" max="8958" width="10.5546875" style="17" customWidth="1"/>
    <col min="8959" max="8959" width="11.5546875" style="17" customWidth="1"/>
    <col min="8960" max="8960" width="12.44140625" style="17" customWidth="1"/>
    <col min="8961" max="8961" width="12.33203125" style="17" customWidth="1"/>
    <col min="8962" max="9210" width="9.109375" style="17"/>
    <col min="9211" max="9211" width="27.44140625" style="17" customWidth="1"/>
    <col min="9212" max="9212" width="9.5546875" style="17" customWidth="1"/>
    <col min="9213" max="9213" width="9.88671875" style="17" customWidth="1"/>
    <col min="9214" max="9214" width="10.5546875" style="17" customWidth="1"/>
    <col min="9215" max="9215" width="11.5546875" style="17" customWidth="1"/>
    <col min="9216" max="9216" width="12.44140625" style="17" customWidth="1"/>
    <col min="9217" max="9217" width="12.33203125" style="17" customWidth="1"/>
    <col min="9218" max="9466" width="9.109375" style="17"/>
    <col min="9467" max="9467" width="27.44140625" style="17" customWidth="1"/>
    <col min="9468" max="9468" width="9.5546875" style="17" customWidth="1"/>
    <col min="9469" max="9469" width="9.88671875" style="17" customWidth="1"/>
    <col min="9470" max="9470" width="10.5546875" style="17" customWidth="1"/>
    <col min="9471" max="9471" width="11.5546875" style="17" customWidth="1"/>
    <col min="9472" max="9472" width="12.44140625" style="17" customWidth="1"/>
    <col min="9473" max="9473" width="12.33203125" style="17" customWidth="1"/>
    <col min="9474" max="9722" width="9.109375" style="17"/>
    <col min="9723" max="9723" width="27.44140625" style="17" customWidth="1"/>
    <col min="9724" max="9724" width="9.5546875" style="17" customWidth="1"/>
    <col min="9725" max="9725" width="9.88671875" style="17" customWidth="1"/>
    <col min="9726" max="9726" width="10.5546875" style="17" customWidth="1"/>
    <col min="9727" max="9727" width="11.5546875" style="17" customWidth="1"/>
    <col min="9728" max="9728" width="12.44140625" style="17" customWidth="1"/>
    <col min="9729" max="9729" width="12.33203125" style="17" customWidth="1"/>
    <col min="9730" max="9978" width="9.109375" style="17"/>
    <col min="9979" max="9979" width="27.44140625" style="17" customWidth="1"/>
    <col min="9980" max="9980" width="9.5546875" style="17" customWidth="1"/>
    <col min="9981" max="9981" width="9.88671875" style="17" customWidth="1"/>
    <col min="9982" max="9982" width="10.5546875" style="17" customWidth="1"/>
    <col min="9983" max="9983" width="11.5546875" style="17" customWidth="1"/>
    <col min="9984" max="9984" width="12.44140625" style="17" customWidth="1"/>
    <col min="9985" max="9985" width="12.33203125" style="17" customWidth="1"/>
    <col min="9986" max="10234" width="9.109375" style="17"/>
    <col min="10235" max="10235" width="27.44140625" style="17" customWidth="1"/>
    <col min="10236" max="10236" width="9.5546875" style="17" customWidth="1"/>
    <col min="10237" max="10237" width="9.88671875" style="17" customWidth="1"/>
    <col min="10238" max="10238" width="10.5546875" style="17" customWidth="1"/>
    <col min="10239" max="10239" width="11.5546875" style="17" customWidth="1"/>
    <col min="10240" max="10240" width="12.44140625" style="17" customWidth="1"/>
    <col min="10241" max="10241" width="12.33203125" style="17" customWidth="1"/>
    <col min="10242" max="10490" width="9.109375" style="17"/>
    <col min="10491" max="10491" width="27.44140625" style="17" customWidth="1"/>
    <col min="10492" max="10492" width="9.5546875" style="17" customWidth="1"/>
    <col min="10493" max="10493" width="9.88671875" style="17" customWidth="1"/>
    <col min="10494" max="10494" width="10.5546875" style="17" customWidth="1"/>
    <col min="10495" max="10495" width="11.5546875" style="17" customWidth="1"/>
    <col min="10496" max="10496" width="12.44140625" style="17" customWidth="1"/>
    <col min="10497" max="10497" width="12.33203125" style="17" customWidth="1"/>
    <col min="10498" max="10746" width="9.109375" style="17"/>
    <col min="10747" max="10747" width="27.44140625" style="17" customWidth="1"/>
    <col min="10748" max="10748" width="9.5546875" style="17" customWidth="1"/>
    <col min="10749" max="10749" width="9.88671875" style="17" customWidth="1"/>
    <col min="10750" max="10750" width="10.5546875" style="17" customWidth="1"/>
    <col min="10751" max="10751" width="11.5546875" style="17" customWidth="1"/>
    <col min="10752" max="10752" width="12.44140625" style="17" customWidth="1"/>
    <col min="10753" max="10753" width="12.33203125" style="17" customWidth="1"/>
    <col min="10754" max="11002" width="9.109375" style="17"/>
    <col min="11003" max="11003" width="27.44140625" style="17" customWidth="1"/>
    <col min="11004" max="11004" width="9.5546875" style="17" customWidth="1"/>
    <col min="11005" max="11005" width="9.88671875" style="17" customWidth="1"/>
    <col min="11006" max="11006" width="10.5546875" style="17" customWidth="1"/>
    <col min="11007" max="11007" width="11.5546875" style="17" customWidth="1"/>
    <col min="11008" max="11008" width="12.44140625" style="17" customWidth="1"/>
    <col min="11009" max="11009" width="12.33203125" style="17" customWidth="1"/>
    <col min="11010" max="11258" width="9.109375" style="17"/>
    <col min="11259" max="11259" width="27.44140625" style="17" customWidth="1"/>
    <col min="11260" max="11260" width="9.5546875" style="17" customWidth="1"/>
    <col min="11261" max="11261" width="9.88671875" style="17" customWidth="1"/>
    <col min="11262" max="11262" width="10.5546875" style="17" customWidth="1"/>
    <col min="11263" max="11263" width="11.5546875" style="17" customWidth="1"/>
    <col min="11264" max="11264" width="12.44140625" style="17" customWidth="1"/>
    <col min="11265" max="11265" width="12.33203125" style="17" customWidth="1"/>
    <col min="11266" max="11514" width="9.109375" style="17"/>
    <col min="11515" max="11515" width="27.44140625" style="17" customWidth="1"/>
    <col min="11516" max="11516" width="9.5546875" style="17" customWidth="1"/>
    <col min="11517" max="11517" width="9.88671875" style="17" customWidth="1"/>
    <col min="11518" max="11518" width="10.5546875" style="17" customWidth="1"/>
    <col min="11519" max="11519" width="11.5546875" style="17" customWidth="1"/>
    <col min="11520" max="11520" width="12.44140625" style="17" customWidth="1"/>
    <col min="11521" max="11521" width="12.33203125" style="17" customWidth="1"/>
    <col min="11522" max="11770" width="9.109375" style="17"/>
    <col min="11771" max="11771" width="27.44140625" style="17" customWidth="1"/>
    <col min="11772" max="11772" width="9.5546875" style="17" customWidth="1"/>
    <col min="11773" max="11773" width="9.88671875" style="17" customWidth="1"/>
    <col min="11774" max="11774" width="10.5546875" style="17" customWidth="1"/>
    <col min="11775" max="11775" width="11.5546875" style="17" customWidth="1"/>
    <col min="11776" max="11776" width="12.44140625" style="17" customWidth="1"/>
    <col min="11777" max="11777" width="12.33203125" style="17" customWidth="1"/>
    <col min="11778" max="12026" width="9.109375" style="17"/>
    <col min="12027" max="12027" width="27.44140625" style="17" customWidth="1"/>
    <col min="12028" max="12028" width="9.5546875" style="17" customWidth="1"/>
    <col min="12029" max="12029" width="9.88671875" style="17" customWidth="1"/>
    <col min="12030" max="12030" width="10.5546875" style="17" customWidth="1"/>
    <col min="12031" max="12031" width="11.5546875" style="17" customWidth="1"/>
    <col min="12032" max="12032" width="12.44140625" style="17" customWidth="1"/>
    <col min="12033" max="12033" width="12.33203125" style="17" customWidth="1"/>
    <col min="12034" max="12282" width="9.109375" style="17"/>
    <col min="12283" max="12283" width="27.44140625" style="17" customWidth="1"/>
    <col min="12284" max="12284" width="9.5546875" style="17" customWidth="1"/>
    <col min="12285" max="12285" width="9.88671875" style="17" customWidth="1"/>
    <col min="12286" max="12286" width="10.5546875" style="17" customWidth="1"/>
    <col min="12287" max="12287" width="11.5546875" style="17" customWidth="1"/>
    <col min="12288" max="12288" width="12.44140625" style="17" customWidth="1"/>
    <col min="12289" max="12289" width="12.33203125" style="17" customWidth="1"/>
    <col min="12290" max="12538" width="9.109375" style="17"/>
    <col min="12539" max="12539" width="27.44140625" style="17" customWidth="1"/>
    <col min="12540" max="12540" width="9.5546875" style="17" customWidth="1"/>
    <col min="12541" max="12541" width="9.88671875" style="17" customWidth="1"/>
    <col min="12542" max="12542" width="10.5546875" style="17" customWidth="1"/>
    <col min="12543" max="12543" width="11.5546875" style="17" customWidth="1"/>
    <col min="12544" max="12544" width="12.44140625" style="17" customWidth="1"/>
    <col min="12545" max="12545" width="12.33203125" style="17" customWidth="1"/>
    <col min="12546" max="12794" width="9.109375" style="17"/>
    <col min="12795" max="12795" width="27.44140625" style="17" customWidth="1"/>
    <col min="12796" max="12796" width="9.5546875" style="17" customWidth="1"/>
    <col min="12797" max="12797" width="9.88671875" style="17" customWidth="1"/>
    <col min="12798" max="12798" width="10.5546875" style="17" customWidth="1"/>
    <col min="12799" max="12799" width="11.5546875" style="17" customWidth="1"/>
    <col min="12800" max="12800" width="12.44140625" style="17" customWidth="1"/>
    <col min="12801" max="12801" width="12.33203125" style="17" customWidth="1"/>
    <col min="12802" max="13050" width="9.109375" style="17"/>
    <col min="13051" max="13051" width="27.44140625" style="17" customWidth="1"/>
    <col min="13052" max="13052" width="9.5546875" style="17" customWidth="1"/>
    <col min="13053" max="13053" width="9.88671875" style="17" customWidth="1"/>
    <col min="13054" max="13054" width="10.5546875" style="17" customWidth="1"/>
    <col min="13055" max="13055" width="11.5546875" style="17" customWidth="1"/>
    <col min="13056" max="13056" width="12.44140625" style="17" customWidth="1"/>
    <col min="13057" max="13057" width="12.33203125" style="17" customWidth="1"/>
    <col min="13058" max="13306" width="9.109375" style="17"/>
    <col min="13307" max="13307" width="27.44140625" style="17" customWidth="1"/>
    <col min="13308" max="13308" width="9.5546875" style="17" customWidth="1"/>
    <col min="13309" max="13309" width="9.88671875" style="17" customWidth="1"/>
    <col min="13310" max="13310" width="10.5546875" style="17" customWidth="1"/>
    <col min="13311" max="13311" width="11.5546875" style="17" customWidth="1"/>
    <col min="13312" max="13312" width="12.44140625" style="17" customWidth="1"/>
    <col min="13313" max="13313" width="12.33203125" style="17" customWidth="1"/>
    <col min="13314" max="13562" width="9.109375" style="17"/>
    <col min="13563" max="13563" width="27.44140625" style="17" customWidth="1"/>
    <col min="13564" max="13564" width="9.5546875" style="17" customWidth="1"/>
    <col min="13565" max="13565" width="9.88671875" style="17" customWidth="1"/>
    <col min="13566" max="13566" width="10.5546875" style="17" customWidth="1"/>
    <col min="13567" max="13567" width="11.5546875" style="17" customWidth="1"/>
    <col min="13568" max="13568" width="12.44140625" style="17" customWidth="1"/>
    <col min="13569" max="13569" width="12.33203125" style="17" customWidth="1"/>
    <col min="13570" max="13818" width="9.109375" style="17"/>
    <col min="13819" max="13819" width="27.44140625" style="17" customWidth="1"/>
    <col min="13820" max="13820" width="9.5546875" style="17" customWidth="1"/>
    <col min="13821" max="13821" width="9.88671875" style="17" customWidth="1"/>
    <col min="13822" max="13822" width="10.5546875" style="17" customWidth="1"/>
    <col min="13823" max="13823" width="11.5546875" style="17" customWidth="1"/>
    <col min="13824" max="13824" width="12.44140625" style="17" customWidth="1"/>
    <col min="13825" max="13825" width="12.33203125" style="17" customWidth="1"/>
    <col min="13826" max="14074" width="9.109375" style="17"/>
    <col min="14075" max="14075" width="27.44140625" style="17" customWidth="1"/>
    <col min="14076" max="14076" width="9.5546875" style="17" customWidth="1"/>
    <col min="14077" max="14077" width="9.88671875" style="17" customWidth="1"/>
    <col min="14078" max="14078" width="10.5546875" style="17" customWidth="1"/>
    <col min="14079" max="14079" width="11.5546875" style="17" customWidth="1"/>
    <col min="14080" max="14080" width="12.44140625" style="17" customWidth="1"/>
    <col min="14081" max="14081" width="12.33203125" style="17" customWidth="1"/>
    <col min="14082" max="14330" width="9.109375" style="17"/>
    <col min="14331" max="14331" width="27.44140625" style="17" customWidth="1"/>
    <col min="14332" max="14332" width="9.5546875" style="17" customWidth="1"/>
    <col min="14333" max="14333" width="9.88671875" style="17" customWidth="1"/>
    <col min="14334" max="14334" width="10.5546875" style="17" customWidth="1"/>
    <col min="14335" max="14335" width="11.5546875" style="17" customWidth="1"/>
    <col min="14336" max="14336" width="12.44140625" style="17" customWidth="1"/>
    <col min="14337" max="14337" width="12.33203125" style="17" customWidth="1"/>
    <col min="14338" max="14586" width="9.109375" style="17"/>
    <col min="14587" max="14587" width="27.44140625" style="17" customWidth="1"/>
    <col min="14588" max="14588" width="9.5546875" style="17" customWidth="1"/>
    <col min="14589" max="14589" width="9.88671875" style="17" customWidth="1"/>
    <col min="14590" max="14590" width="10.5546875" style="17" customWidth="1"/>
    <col min="14591" max="14591" width="11.5546875" style="17" customWidth="1"/>
    <col min="14592" max="14592" width="12.44140625" style="17" customWidth="1"/>
    <col min="14593" max="14593" width="12.33203125" style="17" customWidth="1"/>
    <col min="14594" max="14842" width="9.109375" style="17"/>
    <col min="14843" max="14843" width="27.44140625" style="17" customWidth="1"/>
    <col min="14844" max="14844" width="9.5546875" style="17" customWidth="1"/>
    <col min="14845" max="14845" width="9.88671875" style="17" customWidth="1"/>
    <col min="14846" max="14846" width="10.5546875" style="17" customWidth="1"/>
    <col min="14847" max="14847" width="11.5546875" style="17" customWidth="1"/>
    <col min="14848" max="14848" width="12.44140625" style="17" customWidth="1"/>
    <col min="14849" max="14849" width="12.33203125" style="17" customWidth="1"/>
    <col min="14850" max="15098" width="9.109375" style="17"/>
    <col min="15099" max="15099" width="27.44140625" style="17" customWidth="1"/>
    <col min="15100" max="15100" width="9.5546875" style="17" customWidth="1"/>
    <col min="15101" max="15101" width="9.88671875" style="17" customWidth="1"/>
    <col min="15102" max="15102" width="10.5546875" style="17" customWidth="1"/>
    <col min="15103" max="15103" width="11.5546875" style="17" customWidth="1"/>
    <col min="15104" max="15104" width="12.44140625" style="17" customWidth="1"/>
    <col min="15105" max="15105" width="12.33203125" style="17" customWidth="1"/>
    <col min="15106" max="15354" width="9.109375" style="17"/>
    <col min="15355" max="15355" width="27.44140625" style="17" customWidth="1"/>
    <col min="15356" max="15356" width="9.5546875" style="17" customWidth="1"/>
    <col min="15357" max="15357" width="9.88671875" style="17" customWidth="1"/>
    <col min="15358" max="15358" width="10.5546875" style="17" customWidth="1"/>
    <col min="15359" max="15359" width="11.5546875" style="17" customWidth="1"/>
    <col min="15360" max="15360" width="12.44140625" style="17" customWidth="1"/>
    <col min="15361" max="15361" width="12.33203125" style="17" customWidth="1"/>
    <col min="15362" max="15610" width="9.109375" style="17"/>
    <col min="15611" max="15611" width="27.44140625" style="17" customWidth="1"/>
    <col min="15612" max="15612" width="9.5546875" style="17" customWidth="1"/>
    <col min="15613" max="15613" width="9.88671875" style="17" customWidth="1"/>
    <col min="15614" max="15614" width="10.5546875" style="17" customWidth="1"/>
    <col min="15615" max="15615" width="11.5546875" style="17" customWidth="1"/>
    <col min="15616" max="15616" width="12.44140625" style="17" customWidth="1"/>
    <col min="15617" max="15617" width="12.33203125" style="17" customWidth="1"/>
    <col min="15618" max="15866" width="9.109375" style="17"/>
    <col min="15867" max="15867" width="27.44140625" style="17" customWidth="1"/>
    <col min="15868" max="15868" width="9.5546875" style="17" customWidth="1"/>
    <col min="15869" max="15869" width="9.88671875" style="17" customWidth="1"/>
    <col min="15870" max="15870" width="10.5546875" style="17" customWidth="1"/>
    <col min="15871" max="15871" width="11.5546875" style="17" customWidth="1"/>
    <col min="15872" max="15872" width="12.44140625" style="17" customWidth="1"/>
    <col min="15873" max="15873" width="12.33203125" style="17" customWidth="1"/>
    <col min="15874" max="16122" width="9.109375" style="17"/>
    <col min="16123" max="16123" width="27.44140625" style="17" customWidth="1"/>
    <col min="16124" max="16124" width="9.5546875" style="17" customWidth="1"/>
    <col min="16125" max="16125" width="9.88671875" style="17" customWidth="1"/>
    <col min="16126" max="16126" width="10.5546875" style="17" customWidth="1"/>
    <col min="16127" max="16127" width="11.5546875" style="17" customWidth="1"/>
    <col min="16128" max="16128" width="12.44140625" style="17" customWidth="1"/>
    <col min="16129" max="16129" width="12.33203125" style="17" customWidth="1"/>
    <col min="16130" max="16384" width="9.109375" style="17"/>
  </cols>
  <sheetData>
    <row r="1" spans="1:9" ht="30" customHeight="1" x14ac:dyDescent="0.25">
      <c r="A1" s="67" t="s">
        <v>17</v>
      </c>
      <c r="B1" s="67"/>
      <c r="C1" s="67"/>
      <c r="D1" s="67"/>
      <c r="E1" s="67"/>
      <c r="F1" s="67"/>
    </row>
    <row r="2" spans="1:9" ht="24.9" customHeight="1" x14ac:dyDescent="0.25">
      <c r="A2" s="75" t="s">
        <v>16</v>
      </c>
      <c r="B2" s="74" t="s">
        <v>1</v>
      </c>
      <c r="C2" s="74" t="s">
        <v>15</v>
      </c>
      <c r="D2" s="74"/>
      <c r="E2" s="74"/>
      <c r="F2" s="74"/>
    </row>
    <row r="3" spans="1:9" ht="40.5" customHeight="1" x14ac:dyDescent="0.25">
      <c r="A3" s="76"/>
      <c r="B3" s="74"/>
      <c r="C3" s="32" t="s">
        <v>2</v>
      </c>
      <c r="D3" s="32" t="s">
        <v>3</v>
      </c>
      <c r="E3" s="32" t="s">
        <v>4</v>
      </c>
      <c r="F3" s="32" t="s">
        <v>5</v>
      </c>
    </row>
    <row r="4" spans="1:9" ht="18.75" customHeight="1" x14ac:dyDescent="0.25">
      <c r="A4" s="35" t="s">
        <v>27</v>
      </c>
      <c r="B4" s="18">
        <f>C4+D4+E4+F4</f>
        <v>1128</v>
      </c>
      <c r="C4" s="20">
        <v>282</v>
      </c>
      <c r="D4" s="20">
        <v>282</v>
      </c>
      <c r="E4" s="20">
        <v>282</v>
      </c>
      <c r="F4" s="20">
        <v>282</v>
      </c>
      <c r="I4" s="30"/>
    </row>
    <row r="5" spans="1:9" ht="18.75" customHeight="1" x14ac:dyDescent="0.25">
      <c r="A5" s="35" t="s">
        <v>26</v>
      </c>
      <c r="B5" s="18">
        <f>C5+D5+E5+F5</f>
        <v>330</v>
      </c>
      <c r="C5" s="20">
        <v>83</v>
      </c>
      <c r="D5" s="20">
        <v>83</v>
      </c>
      <c r="E5" s="20">
        <v>82</v>
      </c>
      <c r="F5" s="20">
        <v>82</v>
      </c>
      <c r="I5" s="30"/>
    </row>
    <row r="6" spans="1:9" ht="18.75" customHeight="1" x14ac:dyDescent="0.25">
      <c r="A6" s="43" t="s">
        <v>29</v>
      </c>
      <c r="B6" s="18">
        <f>C6+D6+E6+F6</f>
        <v>420</v>
      </c>
      <c r="C6" s="20">
        <v>105</v>
      </c>
      <c r="D6" s="20">
        <v>105</v>
      </c>
      <c r="E6" s="20">
        <v>105</v>
      </c>
      <c r="F6" s="20">
        <v>105</v>
      </c>
      <c r="I6" s="30"/>
    </row>
    <row r="7" spans="1:9" ht="18.75" customHeight="1" x14ac:dyDescent="0.25">
      <c r="A7" s="43" t="s">
        <v>48</v>
      </c>
      <c r="B7" s="18">
        <f>C7+D7+E7+F7</f>
        <v>474</v>
      </c>
      <c r="C7" s="20">
        <v>118</v>
      </c>
      <c r="D7" s="20">
        <v>118</v>
      </c>
      <c r="E7" s="20">
        <v>118</v>
      </c>
      <c r="F7" s="20">
        <v>120</v>
      </c>
      <c r="I7" s="30"/>
    </row>
    <row r="8" spans="1:9" ht="18.75" customHeight="1" x14ac:dyDescent="0.25">
      <c r="A8" s="43" t="s">
        <v>31</v>
      </c>
      <c r="B8" s="18">
        <f>C8+D8+E8+F8</f>
        <v>63</v>
      </c>
      <c r="C8" s="20">
        <v>15</v>
      </c>
      <c r="D8" s="20">
        <v>15</v>
      </c>
      <c r="E8" s="20">
        <v>15</v>
      </c>
      <c r="F8" s="20">
        <v>18</v>
      </c>
      <c r="I8" s="30"/>
    </row>
    <row r="9" spans="1:9" ht="18.75" customHeight="1" x14ac:dyDescent="0.25">
      <c r="A9" s="35" t="s">
        <v>32</v>
      </c>
      <c r="B9" s="18">
        <f t="shared" ref="B9:B11" si="0">C9+D9+E9+F9</f>
        <v>150</v>
      </c>
      <c r="C9" s="20">
        <v>37</v>
      </c>
      <c r="D9" s="20">
        <v>37</v>
      </c>
      <c r="E9" s="20">
        <v>37</v>
      </c>
      <c r="F9" s="20">
        <v>39</v>
      </c>
      <c r="I9" s="30"/>
    </row>
    <row r="10" spans="1:9" ht="18.75" customHeight="1" x14ac:dyDescent="0.25">
      <c r="A10" s="43" t="s">
        <v>30</v>
      </c>
      <c r="B10" s="18">
        <f t="shared" si="0"/>
        <v>135</v>
      </c>
      <c r="C10" s="20">
        <v>33</v>
      </c>
      <c r="D10" s="20">
        <v>33</v>
      </c>
      <c r="E10" s="20">
        <v>33</v>
      </c>
      <c r="F10" s="20">
        <v>36</v>
      </c>
      <c r="I10" s="30"/>
    </row>
    <row r="11" spans="1:9" ht="18.75" customHeight="1" x14ac:dyDescent="0.25">
      <c r="A11" s="35" t="s">
        <v>33</v>
      </c>
      <c r="B11" s="18">
        <f t="shared" si="0"/>
        <v>175</v>
      </c>
      <c r="C11" s="20">
        <v>43</v>
      </c>
      <c r="D11" s="20">
        <v>43</v>
      </c>
      <c r="E11" s="20">
        <v>43</v>
      </c>
      <c r="F11" s="20">
        <v>46</v>
      </c>
      <c r="I11" s="30"/>
    </row>
    <row r="12" spans="1:9" s="16" customFormat="1" ht="18.75" customHeight="1" x14ac:dyDescent="0.25">
      <c r="A12" s="11" t="s">
        <v>11</v>
      </c>
      <c r="B12" s="19">
        <f>B4+B5+B6+B7+B8+B9+B10+B11</f>
        <v>2875</v>
      </c>
      <c r="C12" s="19">
        <f>SUM(C4:C11)</f>
        <v>716</v>
      </c>
      <c r="D12" s="19">
        <f>SUM(D4:D11)</f>
        <v>716</v>
      </c>
      <c r="E12" s="19">
        <f>SUM(E4:E11)</f>
        <v>715</v>
      </c>
      <c r="F12" s="19">
        <f>SUM(F4:F11)</f>
        <v>728</v>
      </c>
      <c r="H12" s="31"/>
    </row>
    <row r="14" spans="1:9" ht="30" customHeight="1" x14ac:dyDescent="0.25">
      <c r="A14" s="77" t="s">
        <v>40</v>
      </c>
      <c r="B14" s="77"/>
      <c r="C14" s="77"/>
      <c r="D14" s="77"/>
      <c r="E14" s="77"/>
      <c r="F14" s="77"/>
    </row>
    <row r="15" spans="1:9" ht="24.9" customHeight="1" x14ac:dyDescent="0.25">
      <c r="A15" s="75" t="s">
        <v>16</v>
      </c>
      <c r="B15" s="74" t="s">
        <v>1</v>
      </c>
      <c r="C15" s="74" t="s">
        <v>15</v>
      </c>
      <c r="D15" s="74"/>
      <c r="E15" s="74"/>
      <c r="F15" s="74"/>
    </row>
    <row r="16" spans="1:9" ht="40.5" customHeight="1" x14ac:dyDescent="0.25">
      <c r="A16" s="76"/>
      <c r="B16" s="74"/>
      <c r="C16" s="42" t="s">
        <v>2</v>
      </c>
      <c r="D16" s="42" t="s">
        <v>3</v>
      </c>
      <c r="E16" s="42" t="s">
        <v>4</v>
      </c>
      <c r="F16" s="42" t="s">
        <v>5</v>
      </c>
    </row>
    <row r="17" spans="1:6" ht="18.75" customHeight="1" x14ac:dyDescent="0.25">
      <c r="A17" s="36" t="s">
        <v>30</v>
      </c>
      <c r="B17" s="7">
        <f>C17+D17+E17+F17</f>
        <v>442</v>
      </c>
      <c r="C17" s="18">
        <v>110</v>
      </c>
      <c r="D17" s="18">
        <v>110</v>
      </c>
      <c r="E17" s="18">
        <v>110</v>
      </c>
      <c r="F17" s="18">
        <v>112</v>
      </c>
    </row>
    <row r="18" spans="1:6" ht="18.75" customHeight="1" x14ac:dyDescent="0.25">
      <c r="A18" s="36" t="s">
        <v>26</v>
      </c>
      <c r="B18" s="7">
        <f t="shared" ref="B18:B20" si="1">C18+D18+E18+F18</f>
        <v>359</v>
      </c>
      <c r="C18" s="18">
        <v>90</v>
      </c>
      <c r="D18" s="18">
        <v>89</v>
      </c>
      <c r="E18" s="18">
        <v>89</v>
      </c>
      <c r="F18" s="18">
        <v>91</v>
      </c>
    </row>
    <row r="19" spans="1:6" ht="18.75" customHeight="1" x14ac:dyDescent="0.25">
      <c r="A19" s="36" t="s">
        <v>27</v>
      </c>
      <c r="B19" s="7">
        <f t="shared" si="1"/>
        <v>870</v>
      </c>
      <c r="C19" s="18">
        <v>218</v>
      </c>
      <c r="D19" s="18">
        <v>217</v>
      </c>
      <c r="E19" s="18">
        <v>217</v>
      </c>
      <c r="F19" s="18">
        <v>218</v>
      </c>
    </row>
    <row r="20" spans="1:6" ht="18.75" customHeight="1" x14ac:dyDescent="0.25">
      <c r="A20" s="36" t="s">
        <v>48</v>
      </c>
      <c r="B20" s="7">
        <f t="shared" si="1"/>
        <v>250</v>
      </c>
      <c r="C20" s="18">
        <v>63</v>
      </c>
      <c r="D20" s="18">
        <v>62</v>
      </c>
      <c r="E20" s="18">
        <v>62</v>
      </c>
      <c r="F20" s="18">
        <v>63</v>
      </c>
    </row>
    <row r="21" spans="1:6" s="16" customFormat="1" ht="18.75" customHeight="1" x14ac:dyDescent="0.25">
      <c r="A21" s="11" t="s">
        <v>11</v>
      </c>
      <c r="B21" s="10">
        <f>B17+B18+B19+B20</f>
        <v>1921</v>
      </c>
      <c r="C21" s="19">
        <f>SUM(C17:C20)</f>
        <v>481</v>
      </c>
      <c r="D21" s="19">
        <f>SUM(D17:D20)</f>
        <v>478</v>
      </c>
      <c r="E21" s="19">
        <f>SUM(E17:E20)</f>
        <v>478</v>
      </c>
      <c r="F21" s="19">
        <f>SUM(F17:F20)</f>
        <v>484</v>
      </c>
    </row>
    <row r="27" spans="1:6" x14ac:dyDescent="0.25">
      <c r="D27" s="30"/>
    </row>
  </sheetData>
  <mergeCells count="8">
    <mergeCell ref="B15:B16"/>
    <mergeCell ref="C15:F15"/>
    <mergeCell ref="A15:A16"/>
    <mergeCell ref="A1:F1"/>
    <mergeCell ref="B2:B3"/>
    <mergeCell ref="C2:F2"/>
    <mergeCell ref="A2:A3"/>
    <mergeCell ref="A14:F14"/>
  </mergeCells>
  <printOptions horizontalCentered="1"/>
  <pageMargins left="0.51181102362204722" right="0.51181102362204722" top="0.31496062992125984" bottom="0.31496062992125984" header="0.31496062992125984" footer="0.31496062992125984"/>
  <pageSetup paperSize="9" scale="75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0902 (проф)</vt:lpstr>
      <vt:lpstr>0902 (забол, неотл)</vt:lpstr>
      <vt:lpstr>0902 (дисп, профосмотр, иссле) </vt:lpstr>
      <vt:lpstr>0901, 0903</vt:lpstr>
      <vt:lpstr>'0901, 0903'!Область_печати</vt:lpstr>
      <vt:lpstr>'0902 (дисп, профосмотр, иссле) '!Область_печати</vt:lpstr>
      <vt:lpstr>'0902 (забол, неотл)'!Область_печати</vt:lpstr>
      <vt:lpstr>'0902 (проф)'!Область_печати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2025-01-23T10:32:17Z</cp:lastPrinted>
  <dcterms:created xsi:type="dcterms:W3CDTF">2006-11-28T09:39:13Z</dcterms:created>
  <dcterms:modified xsi:type="dcterms:W3CDTF">2025-01-24T11:12:43Z</dcterms:modified>
</cp:coreProperties>
</file>